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V:\Acad\International\Pub\SummerSchool2022\"/>
    </mc:Choice>
  </mc:AlternateContent>
  <xr:revisionPtr revIDLastSave="0" documentId="11_3D7051D16C64026DD76D2923272D58C2E6A1914E" xr6:coauthVersionLast="47" xr6:coauthVersionMax="47" xr10:uidLastSave="{00000000-0000-0000-0000-000000000000}"/>
  <bookViews>
    <workbookView xWindow="-120" yWindow="-120" windowWidth="29040" windowHeight="17520" xr2:uid="{00000000-000D-0000-FFFF-FFFF00000000}"/>
  </bookViews>
  <sheets>
    <sheet name="Formulaire" sheetId="4" r:id="rId1"/>
    <sheet name="Canevas calcul subside" sheetId="5" r:id="rId2"/>
    <sheet name="Choix" sheetId="2" r:id="rId3"/>
  </sheets>
  <definedNames>
    <definedName name="_xlnm._FilterDatabase" localSheetId="2" hidden="1">Choix!$A$1:$F$1</definedName>
    <definedName name="_xlnm.Print_Area" localSheetId="1">'Canevas calcul subside'!$A$1:$F$31</definedName>
    <definedName name="_xlnm.Print_Area" localSheetId="0">Formulaire!$A$1:$F$283</definedName>
    <definedName name="_xlnm.Print_Titles" localSheetId="2">Choix!#REF!</definedName>
    <definedName name="Text41" localSheetId="2">Choix!#REF!</definedName>
    <definedName name="Text43" localSheetId="2">Choix!#REF!</definedName>
    <definedName name="Text51" localSheetId="2">Choix!#REF!</definedName>
    <definedName name="tm_text" localSheetId="2">Choix!#REF!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5" i="4" l="1"/>
  <c r="C15" i="5" s="1"/>
  <c r="F215" i="4"/>
  <c r="C14" i="5" s="1"/>
  <c r="F205" i="4"/>
  <c r="C13" i="5" s="1"/>
  <c r="F227" i="4" l="1"/>
  <c r="F229" i="4" s="1"/>
  <c r="F248" i="4" l="1"/>
  <c r="F14" i="5" s="1"/>
  <c r="F241" i="4"/>
  <c r="F13" i="5" s="1"/>
  <c r="F17" i="5" l="1"/>
  <c r="F266" i="4"/>
  <c r="C16" i="5" s="1"/>
  <c r="F251" i="4"/>
  <c r="C20" i="5" l="1"/>
  <c r="C25" i="5" s="1"/>
  <c r="C26" i="5" s="1"/>
  <c r="C28" i="5"/>
  <c r="F19" i="5" s="1"/>
  <c r="F20" i="5" s="1"/>
  <c r="F22" i="5" l="1"/>
</calcChain>
</file>

<file path=xl/sharedStrings.xml><?xml version="1.0" encoding="utf-8"?>
<sst xmlns="http://schemas.openxmlformats.org/spreadsheetml/2006/main" count="329" uniqueCount="147">
  <si>
    <t>     </t>
  </si>
  <si>
    <t>CHF</t>
  </si>
  <si>
    <t>Total</t>
  </si>
  <si>
    <t>¨</t>
  </si>
  <si>
    <t>Choix</t>
  </si>
  <si>
    <t>x</t>
  </si>
  <si>
    <t>2.</t>
  </si>
  <si>
    <t>Adresse</t>
  </si>
  <si>
    <t>E-Mail</t>
  </si>
  <si>
    <t>3.</t>
  </si>
  <si>
    <t>I.</t>
  </si>
  <si>
    <t>II.</t>
  </si>
  <si>
    <t>III.</t>
  </si>
  <si>
    <t>IV.</t>
  </si>
  <si>
    <t>V.</t>
  </si>
  <si>
    <t>4.</t>
  </si>
  <si>
    <t>2.2</t>
  </si>
  <si>
    <t>3.1</t>
  </si>
  <si>
    <t>3.2</t>
  </si>
  <si>
    <t>3.3</t>
  </si>
  <si>
    <t>3.4</t>
  </si>
  <si>
    <t>3.5</t>
  </si>
  <si>
    <t>3.6</t>
  </si>
  <si>
    <t>Formulaire:</t>
  </si>
  <si>
    <t>Titre du programme</t>
  </si>
  <si>
    <t>Summer School (cours entre les mois de juin et septembre)</t>
  </si>
  <si>
    <t>Winter School (cours entre les mois de janvier et février)</t>
  </si>
  <si>
    <t xml:space="preserve">Coordonnées des auteur-e-s de la demande </t>
  </si>
  <si>
    <t>Auteur-e 1</t>
  </si>
  <si>
    <t>Nom</t>
  </si>
  <si>
    <t>Prénom</t>
  </si>
  <si>
    <t>Faculté</t>
  </si>
  <si>
    <t>Département</t>
  </si>
  <si>
    <t>Fonction</t>
  </si>
  <si>
    <t>Téléphone</t>
  </si>
  <si>
    <t>Auteur-e 2</t>
  </si>
  <si>
    <t>Description du programme</t>
  </si>
  <si>
    <t>Résumé</t>
  </si>
  <si>
    <t xml:space="preserve">     pour les conditions de recevabilité.</t>
  </si>
  <si>
    <t>Approbation du ou des départements</t>
  </si>
  <si>
    <t xml:space="preserve">Durée, dates, lieu </t>
  </si>
  <si>
    <t>Durée:</t>
  </si>
  <si>
    <t>Dates:</t>
  </si>
  <si>
    <t>Lieu:</t>
  </si>
  <si>
    <t>Public cible</t>
  </si>
  <si>
    <t>Langue</t>
  </si>
  <si>
    <t>Français</t>
  </si>
  <si>
    <t>Allemand</t>
  </si>
  <si>
    <t>Anglais</t>
  </si>
  <si>
    <t>Autre :</t>
  </si>
  <si>
    <t>Remarques</t>
  </si>
  <si>
    <t>Université</t>
  </si>
  <si>
    <t>Total «Sources de financement »</t>
  </si>
  <si>
    <t xml:space="preserve">Lieu, date et signature </t>
  </si>
  <si>
    <t>Lieu et date</t>
  </si>
  <si>
    <t>Délais</t>
  </si>
  <si>
    <t>-  au 1er mai pour un cours qui a lieu entre janvier et février de l'année suivante.</t>
  </si>
  <si>
    <t>-  au 1er octobre pour un cours qui a lieu entre juin et septembre de l'année suivante.</t>
  </si>
  <si>
    <t>Frais de participation au cours par personne</t>
  </si>
  <si>
    <t xml:space="preserve">Nombre de crédits ECTS attribués: </t>
  </si>
  <si>
    <t>Frais de déplacement 1</t>
  </si>
  <si>
    <t>Frais de déplacement 2</t>
  </si>
  <si>
    <t>Frais de déplacement 3</t>
  </si>
  <si>
    <t>Frais 1</t>
  </si>
  <si>
    <t>Frais 2</t>
  </si>
  <si>
    <t>Frais 3</t>
  </si>
  <si>
    <t>Quelles sont les démarches envisagées pour la promotion auprès du public cible?</t>
  </si>
  <si>
    <t xml:space="preserve">Intervenantes et intervenants  </t>
  </si>
  <si>
    <t>Frais de subsistance/hébergement 1</t>
  </si>
  <si>
    <t>Frais de subsistance/hébergement 2</t>
  </si>
  <si>
    <t>Frais de subsistance/hébergement 3</t>
  </si>
  <si>
    <t>Signature du ou de l'auteur-e de la demande</t>
  </si>
  <si>
    <t xml:space="preserve">Quelle sera la ou les langues d’enseignement: </t>
  </si>
  <si>
    <t>Coordonnées de l’intervenante ou de l’intervenant dans le programme</t>
  </si>
  <si>
    <t>Le ou les départements concerné-s doivent approuver la demande ainsi que les crédits ECTS éventuellement attribués (1 crédit correspond à 25 à 30 heures de travail).</t>
  </si>
  <si>
    <t>Nombre de participantes et participants visé-e-s</t>
  </si>
  <si>
    <t>Total « Frais d'inscription »</t>
  </si>
  <si>
    <t>Liste des documents à annexer:</t>
  </si>
  <si>
    <t>Formule d'appel</t>
  </si>
  <si>
    <t xml:space="preserve">Demande de subside pour l’organisation d’un programme de Summer ou Winter School à l’Université de Fribourg </t>
  </si>
  <si>
    <t>1.</t>
  </si>
  <si>
    <t>2.1</t>
  </si>
  <si>
    <r>
      <t>ü</t>
    </r>
    <r>
      <rPr>
        <sz val="7"/>
        <rFont val="Times New Roman"/>
        <family val="1"/>
      </rPr>
      <t xml:space="preserve"> </t>
    </r>
    <r>
      <rPr>
        <sz val="10"/>
        <rFont val="Arial"/>
        <family val="2"/>
      </rPr>
      <t xml:space="preserve"> Joindre en annexe une courte biographie des intervenantes et intervenants.</t>
    </r>
  </si>
  <si>
    <r>
      <t xml:space="preserve">Frais de subsistance et d’hébergement </t>
    </r>
    <r>
      <rPr>
        <sz val="10"/>
        <rFont val="Arial"/>
        <family val="2"/>
      </rPr>
      <t>(frais de subsistance et d’hébergement des intervenantes et interventants externes ainsi qu’une aide éventuelle pour le logement des étudiantes et étudiants participant au programme).</t>
    </r>
    <r>
      <rPr>
        <b/>
        <sz val="10"/>
        <rFont val="Arial"/>
        <family val="2"/>
      </rPr>
      <t xml:space="preserve"> Veuillez indiquer le nombre de nuits par personne. </t>
    </r>
  </si>
  <si>
    <r>
      <t>ü</t>
    </r>
    <r>
      <rPr>
        <sz val="7"/>
        <rFont val="Times New Roman"/>
        <family val="1"/>
      </rPr>
      <t xml:space="preserve"> </t>
    </r>
    <r>
      <rPr>
        <sz val="10"/>
        <rFont val="Arial"/>
        <family val="2"/>
      </rPr>
      <t xml:space="preserve"> Joindre en annexe la grille horaire.</t>
    </r>
  </si>
  <si>
    <t>Intervenant 1</t>
  </si>
  <si>
    <t>Intervenant 2</t>
  </si>
  <si>
    <t>Intervenant 3</t>
  </si>
  <si>
    <t>Intervenant 4</t>
  </si>
  <si>
    <r>
      <t>ü</t>
    </r>
    <r>
      <rPr>
        <sz val="7"/>
        <rFont val="Times New Roman"/>
        <family val="1"/>
      </rPr>
      <t xml:space="preserve">   </t>
    </r>
    <r>
      <rPr>
        <sz val="10"/>
        <rFont val="Arial"/>
        <family val="2"/>
      </rPr>
      <t xml:space="preserve">Joindre en annexe la description complète deu programme (2 à 5 pages) et se référer au règlement pour les conditions de recevabilité.                                      </t>
    </r>
  </si>
  <si>
    <t xml:space="preserve">Frais de subsistance et d’hébergement </t>
  </si>
  <si>
    <t>Honoraires</t>
  </si>
  <si>
    <t xml:space="preserve">L’auteur-e ou les auteur-e-s de la demande doivent impérativement enseigner dans le programme. Les autres intervenantes et intervenants peuvent être engagé-e-s ou non à l’Université de Fribourg. </t>
  </si>
  <si>
    <t>i.</t>
  </si>
  <si>
    <t>ii.</t>
  </si>
  <si>
    <t>iii.</t>
  </si>
  <si>
    <t>iv.</t>
  </si>
  <si>
    <t>Autres sources de financement</t>
  </si>
  <si>
    <t xml:space="preserve">i. </t>
  </si>
  <si>
    <t xml:space="preserve">
Pour rappel (voir ci-dessus), i. le subside alloué ne couvre pas les honoraires des intervenantes et intervenants internes ou externes et ii. les honoraires ne font également pas part du budget global utilisé pour le calcul du montant maximal alloué. 
</t>
  </si>
  <si>
    <t xml:space="preserve">Les Summer ou Winter Schools durent d’une semaine au minimum à trois semaines au maximum. Les périodes prévues sont durant les inter-semestres (soit entre janvier et février ou juin et septembre). </t>
  </si>
  <si>
    <t>Veuillez énumérer les (éventuelles) autres sources de financement d'institutions, entités, comme par ex. la faculté, le département, une fondation etc.</t>
  </si>
  <si>
    <t xml:space="preserve">Frais d'inscription (éventuels) des participantes et participants </t>
  </si>
  <si>
    <t xml:space="preserve">Veuillez mentionner les (éventuels) honoraires pour les intervenantes et intervenants externes et internes. </t>
  </si>
  <si>
    <t>Subside maximal possible</t>
  </si>
  <si>
    <t xml:space="preserve">Frais de déplacement </t>
  </si>
  <si>
    <t xml:space="preserve">Autres dépenses </t>
  </si>
  <si>
    <t xml:space="preserve">Les demandes soumises hors délai ou incomplètes, soit en terme de contenu du formulaire ou de documents à annexer, ne seront pas traitées. </t>
  </si>
  <si>
    <r>
      <t>ü</t>
    </r>
    <r>
      <rPr>
        <sz val="7"/>
        <rFont val="Times New Roman"/>
        <family val="1"/>
      </rPr>
      <t xml:space="preserve"> </t>
    </r>
    <r>
      <rPr>
        <sz val="10"/>
        <rFont val="Arial"/>
        <family val="2"/>
      </rPr>
      <t xml:space="preserve">  Joindre la confirmation du ou des départements.</t>
    </r>
  </si>
  <si>
    <t>4.1</t>
  </si>
  <si>
    <t>4.2</t>
  </si>
  <si>
    <t>4.3</t>
  </si>
  <si>
    <r>
      <t>ü</t>
    </r>
    <r>
      <rPr>
        <sz val="7"/>
        <rFont val="Times New Roman"/>
        <family val="1"/>
      </rPr>
      <t xml:space="preserve"> </t>
    </r>
    <r>
      <rPr>
        <sz val="10"/>
        <rFont val="Arial"/>
        <family val="2"/>
      </rPr>
      <t xml:space="preserve"> Joindre le budget détaillé selon le canevas annexé au présent formulaire.  </t>
    </r>
  </si>
  <si>
    <r>
      <t>ü</t>
    </r>
    <r>
      <rPr>
        <sz val="7"/>
        <rFont val="Times New Roman"/>
        <family val="1"/>
      </rPr>
      <t xml:space="preserve">   </t>
    </r>
    <r>
      <rPr>
        <sz val="10"/>
        <rFont val="Arial"/>
        <family val="2"/>
      </rPr>
      <t xml:space="preserve">Joindre en annexe la description complète (2 à 5 pages) et se référer au règlement                                         </t>
    </r>
  </si>
  <si>
    <r>
      <t>ü</t>
    </r>
    <r>
      <rPr>
        <sz val="7"/>
        <rFont val="Times New Roman"/>
        <family val="1"/>
      </rPr>
      <t xml:space="preserve"> </t>
    </r>
    <r>
      <rPr>
        <sz val="10"/>
        <rFont val="Arial"/>
        <family val="2"/>
      </rPr>
      <t>Joindre la confirmation du ou des départements.</t>
    </r>
  </si>
  <si>
    <t xml:space="preserve">Demande de subside </t>
  </si>
  <si>
    <r>
      <t xml:space="preserve">Frais de déplacement  </t>
    </r>
    <r>
      <rPr>
        <sz val="10"/>
        <rFont val="Arial"/>
        <family val="2"/>
      </rPr>
      <t xml:space="preserve">(frais de déplacement des intervenantes et interventants externes). </t>
    </r>
    <r>
      <rPr>
        <b/>
        <sz val="10"/>
        <rFont val="Arial"/>
        <family val="2"/>
      </rPr>
      <t xml:space="preserve">Veuillez indiquer le lieu de départ et d'arrivée et les moyens de transport. </t>
    </r>
  </si>
  <si>
    <r>
      <t xml:space="preserve">Autres dépenses </t>
    </r>
    <r>
      <rPr>
        <sz val="10"/>
        <rFont val="Arial"/>
        <family val="2"/>
      </rPr>
      <t xml:space="preserve">(à titre exceptionnel et avec une demande motivée annexée, le soutien financier peut couvrir d’autres frais). </t>
    </r>
    <r>
      <rPr>
        <b/>
        <sz val="10"/>
        <rFont val="Arial"/>
        <family val="2"/>
      </rPr>
      <t>Veuillez préciser de manière détaillée de quelles dépenses il s'agit.</t>
    </r>
  </si>
  <si>
    <t xml:space="preserve">Total des autres sources de financement </t>
  </si>
  <si>
    <r>
      <t xml:space="preserve">ü </t>
    </r>
    <r>
      <rPr>
        <sz val="10"/>
        <rFont val="Arial"/>
        <family val="2"/>
      </rPr>
      <t xml:space="preserve">Joindre en annexe le budget détaillé selon le canevas annexé au présent formulaire. </t>
    </r>
  </si>
  <si>
    <t>Vous êtes ainsi priés de vous référer au règlement (https://www3.unifr.ch/apps/legal/fr/document/1409456) avant de compléter la demande.</t>
  </si>
  <si>
    <r>
      <rPr>
        <b/>
        <sz val="10"/>
        <rFont val="Arial"/>
        <family val="2"/>
      </rPr>
      <t xml:space="preserve">Nous vous rendons attentifs que selon le règlement </t>
    </r>
    <r>
      <rPr>
        <sz val="10"/>
        <rFont val="Arial"/>
        <family val="2"/>
      </rPr>
      <t xml:space="preserve">: 
- Le montant maximal alloué pour un projet est de CHF 12'000 et qu'en aucun cas il ne peut excéder la moitié du budget global du projet. Précisons que le budget global utilisé pour ce cacul s'entend </t>
    </r>
    <r>
      <rPr>
        <u/>
        <sz val="10"/>
        <rFont val="Arial"/>
        <family val="2"/>
      </rPr>
      <t>sans</t>
    </r>
    <r>
      <rPr>
        <sz val="10"/>
        <rFont val="Arial"/>
        <family val="2"/>
      </rPr>
      <t xml:space="preserve"> les honoraires des intervenants et intervenantes internes et externes (art. 9). 
- Ce que le subside peut couvrir (art. 9): 
§ les frais de déplacement, de logement et de subsistance pour les interventants et intervenantes externes selon les principes en vigueur à l’Université de Fribourg. 
§ une contribution aux frais de subsistance des étudiants et étudiantes.
§ à titre exceptionnel, d’autres frais sur demande motivée.
- Ce que le subside </t>
    </r>
    <r>
      <rPr>
        <u/>
        <sz val="10"/>
        <rFont val="Arial"/>
        <family val="2"/>
      </rPr>
      <t>ne</t>
    </r>
    <r>
      <rPr>
        <sz val="10"/>
        <rFont val="Arial"/>
        <family val="2"/>
      </rPr>
      <t xml:space="preserve"> couvre </t>
    </r>
    <r>
      <rPr>
        <u/>
        <sz val="10"/>
        <rFont val="Arial"/>
        <family val="2"/>
      </rPr>
      <t xml:space="preserve">pas </t>
    </r>
    <r>
      <rPr>
        <sz val="10"/>
        <rFont val="Arial"/>
        <family val="2"/>
      </rPr>
      <t xml:space="preserve">(art. 9):
§ les honoraires des intervenantes et intervenants internes ou externes.  </t>
    </r>
  </si>
  <si>
    <t>Les demandes peuvent être déposées deux fois par an:</t>
  </si>
  <si>
    <t>Une courte description du public visé et le nombre estimé de participantes et participants:</t>
  </si>
  <si>
    <t>v.</t>
  </si>
  <si>
    <t>Budget détaillé - Canevas pour calcul subside</t>
  </si>
  <si>
    <r>
      <t xml:space="preserve">FRAIS
</t>
    </r>
    <r>
      <rPr>
        <sz val="8"/>
        <rFont val="Arial"/>
        <family val="2"/>
      </rPr>
      <t>(Formulaire 4.1)</t>
    </r>
  </si>
  <si>
    <t>Frais d'inscription</t>
  </si>
  <si>
    <t>Total budget</t>
  </si>
  <si>
    <t>CALCUL SUBSIDE</t>
  </si>
  <si>
    <t>Total des frais sans les honoraires</t>
  </si>
  <si>
    <t>Montant total des frais</t>
  </si>
  <si>
    <t>Détail des frais pour le calcul du subside</t>
  </si>
  <si>
    <t>vi.</t>
  </si>
  <si>
    <r>
      <rPr>
        <b/>
        <sz val="11"/>
        <rFont val="Calibri"/>
        <family val="2"/>
        <scheme val="minor"/>
      </rPr>
      <t>Subside possible</t>
    </r>
    <r>
      <rPr>
        <sz val="11"/>
        <rFont val="Calibri"/>
        <family val="2"/>
        <scheme val="minor"/>
      </rPr>
      <t xml:space="preserve">
Le montant du subside ne peut excéder la moitié du total des frais (point iv. ci-dessus) mais jusqu'à un maximum de CHF 12'000.</t>
    </r>
  </si>
  <si>
    <t xml:space="preserve">Subside demandé </t>
  </si>
  <si>
    <t>calculé automatiquement</t>
  </si>
  <si>
    <t>à noter par le demandeur</t>
  </si>
  <si>
    <t>+ Subside demandé</t>
  </si>
  <si>
    <t>ou maximum
12'000 CHF</t>
  </si>
  <si>
    <t>Total sources de financement</t>
  </si>
  <si>
    <t>FINANCEMENT TOTAL</t>
  </si>
  <si>
    <r>
      <t xml:space="preserve">SOURCES DE FINANCEMENT
</t>
    </r>
    <r>
      <rPr>
        <sz val="8"/>
        <rFont val="Arial"/>
        <family val="2"/>
      </rPr>
      <t>(Formulaire 4.2)</t>
    </r>
  </si>
  <si>
    <r>
      <t xml:space="preserve">Honoraires
</t>
    </r>
    <r>
      <rPr>
        <sz val="8"/>
        <rFont val="Arial"/>
        <family val="2"/>
      </rPr>
      <t>(Formulaire 4.3)</t>
    </r>
  </si>
  <si>
    <t>Différence entre financement et frais (devrait être à zéro)</t>
  </si>
  <si>
    <t>Subside demandé (repris du formulaire)</t>
  </si>
  <si>
    <t>sh_07.07.2021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</si>
</sst>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color theme="1"/>
      <name val="Arial"/>
      <family val="2"/>
    </font>
    <font>
      <sz val="11"/>
      <color theme="1"/>
      <name val="Arial"/>
      <family val="2"/>
    </font>
    <font>
      <b/>
      <sz val="7.5"/>
      <color theme="1"/>
      <name val="Arial"/>
      <family val="2"/>
    </font>
    <font>
      <sz val="1"/>
      <color theme="1"/>
      <name val="Arial"/>
      <family val="2"/>
    </font>
    <font>
      <sz val="11"/>
      <color theme="1"/>
      <name val="Wingdings"/>
      <charset val="2"/>
    </font>
    <font>
      <sz val="12"/>
      <color theme="1"/>
      <name val="Wingdings"/>
      <charset val="2"/>
    </font>
    <font>
      <sz val="11"/>
      <name val="Calibri"/>
      <family val="2"/>
      <scheme val="minor"/>
    </font>
    <font>
      <sz val="10"/>
      <name val="Arial"/>
      <family val="2"/>
    </font>
    <font>
      <b/>
      <sz val="18"/>
      <name val="Arial"/>
      <family val="2"/>
    </font>
    <font>
      <u/>
      <sz val="10"/>
      <name val="Arial"/>
      <family val="2"/>
    </font>
    <font>
      <sz val="10"/>
      <name val="Wingdings"/>
      <charset val="2"/>
    </font>
    <font>
      <sz val="7"/>
      <name val="Times New Roman"/>
      <family val="1"/>
    </font>
    <font>
      <b/>
      <sz val="10"/>
      <name val="Arial"/>
      <family val="2"/>
    </font>
    <font>
      <b/>
      <sz val="14"/>
      <name val="Arial"/>
      <family val="2"/>
    </font>
    <font>
      <b/>
      <strike/>
      <sz val="10"/>
      <name val="Arial"/>
      <family val="2"/>
    </font>
    <font>
      <b/>
      <sz val="11"/>
      <name val="Arial"/>
      <family val="2"/>
    </font>
    <font>
      <sz val="8"/>
      <name val="Arial"/>
      <family val="2"/>
    </font>
    <font>
      <sz val="11"/>
      <name val="Arial"/>
      <family val="2"/>
    </font>
    <font>
      <b/>
      <sz val="7.5"/>
      <name val="Arial"/>
      <family val="2"/>
    </font>
    <font>
      <sz val="1"/>
      <name val="Arial"/>
      <family val="2"/>
    </font>
    <font>
      <b/>
      <sz val="11"/>
      <name val="Calibri"/>
      <family val="2"/>
      <scheme val="minor"/>
    </font>
    <font>
      <b/>
      <u/>
      <sz val="10"/>
      <name val="Arial"/>
      <family val="2"/>
    </font>
    <font>
      <sz val="12"/>
      <name val="Arial"/>
      <family val="2"/>
    </font>
    <font>
      <sz val="12"/>
      <name val="Times New Roman"/>
      <family val="1"/>
    </font>
    <font>
      <b/>
      <sz val="12"/>
      <name val="Calibri"/>
      <family val="2"/>
      <scheme val="minor"/>
    </font>
    <font>
      <u/>
      <sz val="11"/>
      <color theme="10"/>
      <name val="Calibri"/>
      <family val="2"/>
      <scheme val="minor"/>
    </font>
    <font>
      <b/>
      <sz val="12"/>
      <name val="Arial"/>
      <family val="2"/>
    </font>
    <font>
      <b/>
      <u/>
      <sz val="14"/>
      <name val="Arial"/>
      <family val="2"/>
    </font>
    <font>
      <b/>
      <sz val="14"/>
      <color theme="1"/>
      <name val="Arial"/>
      <family val="2"/>
    </font>
    <font>
      <i/>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lightUp"/>
    </fill>
    <fill>
      <patternFill patternType="solid">
        <fgColor theme="0"/>
        <bgColor indexed="64"/>
      </patternFill>
    </fill>
  </fills>
  <borders count="1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26" fillId="0" borderId="0" applyNumberFormat="0" applyFill="0" applyBorder="0" applyAlignment="0" applyProtection="0"/>
  </cellStyleXfs>
  <cellXfs count="18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center"/>
    </xf>
    <xf numFmtId="0" fontId="6" fillId="0" borderId="0" xfId="0" applyFont="1" applyAlignment="1">
      <alignment horizontal="center"/>
    </xf>
    <xf numFmtId="0" fontId="5" fillId="0" borderId="0" xfId="0" applyFont="1" applyAlignment="1">
      <alignment horizontal="center"/>
    </xf>
    <xf numFmtId="0" fontId="2" fillId="0" borderId="0" xfId="0" applyFont="1"/>
    <xf numFmtId="0" fontId="0" fillId="0" borderId="0" xfId="0" applyAlignment="1">
      <alignment vertical="top"/>
    </xf>
    <xf numFmtId="0" fontId="7" fillId="0" borderId="0" xfId="0" applyFont="1"/>
    <xf numFmtId="0" fontId="8" fillId="0" borderId="0" xfId="0" applyFont="1"/>
    <xf numFmtId="0" fontId="11" fillId="0" borderId="0" xfId="0" applyFont="1" applyAlignment="1">
      <alignment vertical="center"/>
    </xf>
    <xf numFmtId="0" fontId="7" fillId="0" borderId="0" xfId="0" applyFont="1" applyAlignment="1">
      <alignment vertical="top"/>
    </xf>
    <xf numFmtId="0" fontId="13" fillId="0" borderId="0" xfId="0" quotePrefix="1" applyFont="1" applyAlignment="1">
      <alignment horizontal="left"/>
    </xf>
    <xf numFmtId="0" fontId="13" fillId="0" borderId="0" xfId="0" applyFont="1"/>
    <xf numFmtId="0" fontId="13" fillId="0" borderId="0" xfId="0" applyFont="1" applyAlignment="1">
      <alignment horizontal="left"/>
    </xf>
    <xf numFmtId="0" fontId="14" fillId="0" borderId="0" xfId="0" quotePrefix="1" applyFont="1" applyAlignment="1">
      <alignment vertical="top"/>
    </xf>
    <xf numFmtId="0" fontId="13" fillId="0" borderId="0" xfId="0" applyFont="1" applyAlignment="1">
      <alignment vertical="center"/>
    </xf>
    <xf numFmtId="0" fontId="13" fillId="0" borderId="0" xfId="0" applyFont="1" applyAlignment="1">
      <alignment horizontal="left" vertical="center" indent="5"/>
    </xf>
    <xf numFmtId="0" fontId="8" fillId="0" borderId="3" xfId="0" applyFont="1" applyBorder="1" applyAlignment="1">
      <alignment vertical="center" wrapText="1"/>
    </xf>
    <xf numFmtId="0" fontId="8" fillId="0" borderId="3" xfId="0" applyFont="1" applyBorder="1" applyAlignment="1">
      <alignment horizontal="right" vertical="center" wrapText="1"/>
    </xf>
    <xf numFmtId="0" fontId="8" fillId="2" borderId="3" xfId="0" applyFont="1" applyFill="1" applyBorder="1" applyAlignment="1" applyProtection="1">
      <alignment horizontal="right" vertical="center" wrapText="1"/>
      <protection locked="0"/>
    </xf>
    <xf numFmtId="0" fontId="8" fillId="0" borderId="0" xfId="0" applyFont="1" applyAlignment="1">
      <alignment vertical="center" wrapText="1"/>
    </xf>
    <xf numFmtId="0" fontId="8" fillId="0" borderId="0" xfId="0" applyFont="1" applyAlignment="1">
      <alignment horizontal="right" vertical="center" wrapText="1"/>
    </xf>
    <xf numFmtId="0" fontId="13" fillId="0" borderId="12" xfId="0" applyFont="1" applyBorder="1" applyAlignment="1">
      <alignment vertical="center" wrapText="1"/>
    </xf>
    <xf numFmtId="0" fontId="13" fillId="0" borderId="14" xfId="0" applyFont="1" applyBorder="1" applyAlignment="1">
      <alignment horizontal="right" vertical="center" wrapText="1"/>
    </xf>
    <xf numFmtId="0" fontId="13" fillId="0" borderId="3" xfId="0" applyFont="1" applyBorder="1" applyAlignment="1">
      <alignment vertical="center" wrapText="1"/>
    </xf>
    <xf numFmtId="0" fontId="8" fillId="0" borderId="0" xfId="0" applyFont="1" applyAlignment="1">
      <alignment vertical="center"/>
    </xf>
    <xf numFmtId="0" fontId="7" fillId="0" borderId="0" xfId="0" applyFont="1" applyAlignment="1">
      <alignment horizontal="left"/>
    </xf>
    <xf numFmtId="0" fontId="7" fillId="0" borderId="0" xfId="0" applyFont="1" applyAlignment="1">
      <alignment horizontal="right"/>
    </xf>
    <xf numFmtId="0" fontId="14" fillId="0" borderId="0" xfId="0" applyFont="1" applyAlignment="1">
      <alignment vertical="top"/>
    </xf>
    <xf numFmtId="0" fontId="13" fillId="0" borderId="0" xfId="0" quotePrefix="1" applyFont="1" applyAlignment="1">
      <alignment horizontal="left" vertical="top"/>
    </xf>
    <xf numFmtId="0" fontId="13" fillId="0" borderId="1" xfId="0" applyFont="1" applyBorder="1" applyAlignment="1">
      <alignment horizontal="left" vertical="center" wrapText="1"/>
    </xf>
    <xf numFmtId="0" fontId="13" fillId="0" borderId="2" xfId="0" applyFont="1" applyBorder="1" applyAlignment="1">
      <alignment horizontal="right" vertical="center" wrapText="1"/>
    </xf>
    <xf numFmtId="0" fontId="13" fillId="0" borderId="0" xfId="0" applyFont="1" applyAlignment="1">
      <alignment vertical="center" wrapText="1"/>
    </xf>
    <xf numFmtId="0" fontId="13" fillId="0" borderId="5" xfId="0" applyFont="1" applyBorder="1" applyAlignment="1">
      <alignment horizontal="left" vertical="center" wrapText="1"/>
    </xf>
    <xf numFmtId="0" fontId="13" fillId="0" borderId="6" xfId="0" applyFont="1" applyBorder="1" applyAlignment="1">
      <alignment horizontal="right" vertical="center" wrapText="1"/>
    </xf>
    <xf numFmtId="0" fontId="13" fillId="0" borderId="0" xfId="0" applyFont="1" applyAlignment="1">
      <alignment horizontal="left" vertical="center" wrapText="1"/>
    </xf>
    <xf numFmtId="0" fontId="14" fillId="0" borderId="0" xfId="0" applyFont="1"/>
    <xf numFmtId="0" fontId="13" fillId="0" borderId="0" xfId="0" quotePrefix="1" applyFont="1" applyAlignment="1">
      <alignment horizontal="left" vertical="center"/>
    </xf>
    <xf numFmtId="0" fontId="7" fillId="0" borderId="0" xfId="0" applyFont="1" applyAlignment="1">
      <alignment wrapText="1"/>
    </xf>
    <xf numFmtId="0" fontId="13" fillId="0" borderId="0" xfId="0" quotePrefix="1" applyFont="1" applyAlignment="1">
      <alignment horizontal="center" vertical="top"/>
    </xf>
    <xf numFmtId="0" fontId="7" fillId="0" borderId="0" xfId="0" applyFont="1" applyAlignment="1">
      <alignment horizontal="center" vertical="top"/>
    </xf>
    <xf numFmtId="0" fontId="8" fillId="0" borderId="0" xfId="0" applyFont="1" applyAlignment="1">
      <alignment horizontal="center" vertical="top"/>
    </xf>
    <xf numFmtId="0" fontId="16" fillId="0" borderId="0" xfId="0" applyFont="1" applyAlignment="1">
      <alignment vertical="center"/>
    </xf>
    <xf numFmtId="0" fontId="13" fillId="0" borderId="0" xfId="0" quotePrefix="1" applyFont="1" applyAlignment="1">
      <alignment vertical="top"/>
    </xf>
    <xf numFmtId="0" fontId="8" fillId="0" borderId="3" xfId="0" applyFont="1" applyBorder="1" applyAlignment="1">
      <alignment horizontal="center" vertical="center" wrapText="1"/>
    </xf>
    <xf numFmtId="0" fontId="14" fillId="0" borderId="0" xfId="0" applyFont="1" applyAlignment="1">
      <alignment vertical="top" wrapText="1"/>
    </xf>
    <xf numFmtId="0" fontId="8" fillId="0" borderId="12" xfId="0" applyFont="1" applyBorder="1" applyAlignment="1">
      <alignment vertical="center" wrapText="1"/>
    </xf>
    <xf numFmtId="0" fontId="8" fillId="0" borderId="14" xfId="0" applyFont="1" applyBorder="1" applyAlignment="1">
      <alignment vertical="center" wrapText="1"/>
    </xf>
    <xf numFmtId="0" fontId="8"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center" wrapText="1"/>
    </xf>
    <xf numFmtId="0" fontId="20" fillId="0" borderId="0" xfId="0" applyFont="1" applyAlignment="1">
      <alignment vertical="center"/>
    </xf>
    <xf numFmtId="0" fontId="7" fillId="0" borderId="9" xfId="0" applyFont="1" applyBorder="1"/>
    <xf numFmtId="0" fontId="7" fillId="0" borderId="7" xfId="0" applyFont="1" applyBorder="1"/>
    <xf numFmtId="0" fontId="7" fillId="0" borderId="4" xfId="0" applyFont="1" applyBorder="1"/>
    <xf numFmtId="0" fontId="14" fillId="0" borderId="16" xfId="0" applyFont="1" applyBorder="1" applyAlignment="1">
      <alignment vertical="center"/>
    </xf>
    <xf numFmtId="0" fontId="7" fillId="0" borderId="15" xfId="0" applyFont="1" applyBorder="1"/>
    <xf numFmtId="0" fontId="14" fillId="0" borderId="0" xfId="0" quotePrefix="1" applyFont="1" applyAlignment="1">
      <alignment vertical="center"/>
    </xf>
    <xf numFmtId="0" fontId="14" fillId="0" borderId="0" xfId="0" applyFont="1" applyAlignment="1">
      <alignment vertical="center"/>
    </xf>
    <xf numFmtId="0" fontId="18" fillId="0" borderId="0" xfId="0" applyFont="1"/>
    <xf numFmtId="0" fontId="18" fillId="0" borderId="0" xfId="0" applyFont="1" applyAlignment="1">
      <alignment vertical="top"/>
    </xf>
    <xf numFmtId="0" fontId="14" fillId="0" borderId="0" xfId="0" quotePrefix="1" applyFont="1"/>
    <xf numFmtId="0" fontId="23" fillId="2" borderId="0" xfId="0" applyFont="1" applyFill="1" applyAlignment="1" applyProtection="1">
      <alignment horizontal="center"/>
      <protection locked="0"/>
    </xf>
    <xf numFmtId="49" fontId="13" fillId="0" borderId="0" xfId="0" quotePrefix="1" applyNumberFormat="1" applyFont="1" applyAlignment="1">
      <alignment horizontal="left"/>
    </xf>
    <xf numFmtId="49" fontId="7" fillId="0" borderId="0" xfId="0" applyNumberFormat="1" applyFont="1"/>
    <xf numFmtId="0" fontId="7" fillId="0" borderId="0" xfId="0" applyFont="1" applyAlignment="1">
      <alignment vertical="center"/>
    </xf>
    <xf numFmtId="0" fontId="24" fillId="0" borderId="0" xfId="0" applyFont="1"/>
    <xf numFmtId="0" fontId="8" fillId="0" borderId="0" xfId="0" applyFont="1" applyAlignment="1">
      <alignment vertical="top"/>
    </xf>
    <xf numFmtId="0" fontId="8" fillId="2" borderId="0" xfId="0" applyFont="1" applyFill="1" applyAlignment="1" applyProtection="1">
      <alignment vertical="top"/>
      <protection locked="0"/>
    </xf>
    <xf numFmtId="0" fontId="7" fillId="0" borderId="0" xfId="0" applyFont="1" applyProtection="1">
      <protection locked="0"/>
    </xf>
    <xf numFmtId="0" fontId="15" fillId="0" borderId="0" xfId="0" applyFont="1" applyAlignment="1">
      <alignment vertical="center"/>
    </xf>
    <xf numFmtId="0" fontId="25" fillId="0" borderId="0" xfId="0" applyFont="1" applyAlignment="1">
      <alignment vertical="center"/>
    </xf>
    <xf numFmtId="0" fontId="13" fillId="0" borderId="0" xfId="0" applyFont="1" applyAlignment="1">
      <alignment horizontal="right" vertical="center" wrapText="1"/>
    </xf>
    <xf numFmtId="0" fontId="21" fillId="0" borderId="0" xfId="0" quotePrefix="1" applyFont="1"/>
    <xf numFmtId="0" fontId="21" fillId="0" borderId="0" xfId="0" quotePrefix="1" applyFont="1" applyAlignment="1">
      <alignment horizontal="center" vertical="center"/>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2" borderId="1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right" vertical="center" wrapText="1"/>
      <protection locked="0"/>
    </xf>
    <xf numFmtId="0" fontId="13" fillId="0" borderId="8" xfId="0" applyFont="1" applyBorder="1" applyAlignment="1">
      <alignment vertical="center" wrapText="1"/>
    </xf>
    <xf numFmtId="0" fontId="13" fillId="0" borderId="10" xfId="0" applyFont="1" applyBorder="1" applyAlignment="1">
      <alignment vertical="center" wrapText="1"/>
    </xf>
    <xf numFmtId="0" fontId="21" fillId="0" borderId="0" xfId="0" quotePrefix="1" applyFont="1" applyAlignment="1">
      <alignment horizontal="center" vertical="top"/>
    </xf>
    <xf numFmtId="0" fontId="13" fillId="0" borderId="0" xfId="0" quotePrefix="1" applyFont="1" applyAlignment="1">
      <alignment horizontal="center" vertical="center"/>
    </xf>
    <xf numFmtId="0" fontId="13" fillId="0" borderId="5" xfId="0" applyFont="1" applyBorder="1" applyAlignment="1">
      <alignment vertical="center" wrapText="1"/>
    </xf>
    <xf numFmtId="0" fontId="14" fillId="0" borderId="0" xfId="0" quotePrefix="1" applyFont="1" applyAlignment="1">
      <alignment wrapText="1"/>
    </xf>
    <xf numFmtId="0" fontId="7" fillId="0" borderId="5" xfId="0" applyFont="1" applyBorder="1" applyProtection="1">
      <protection locked="0"/>
    </xf>
    <xf numFmtId="0" fontId="13" fillId="0" borderId="0" xfId="0" applyFont="1" applyAlignment="1">
      <alignment vertical="top"/>
    </xf>
    <xf numFmtId="0" fontId="13" fillId="0" borderId="13" xfId="0" applyFont="1" applyBorder="1" applyAlignment="1">
      <alignment vertical="center" wrapText="1"/>
    </xf>
    <xf numFmtId="0" fontId="8" fillId="0" borderId="3" xfId="0" applyFont="1" applyBorder="1" applyAlignment="1">
      <alignment horizontal="left" vertical="center" wrapText="1"/>
    </xf>
    <xf numFmtId="0" fontId="8" fillId="3" borderId="3" xfId="0" applyFont="1" applyFill="1" applyBorder="1" applyAlignment="1">
      <alignment vertical="top" wrapText="1"/>
    </xf>
    <xf numFmtId="0" fontId="8" fillId="4" borderId="3" xfId="0" applyFont="1" applyFill="1" applyBorder="1" applyAlignment="1">
      <alignment horizontal="center" vertical="center" wrapText="1"/>
    </xf>
    <xf numFmtId="0" fontId="27" fillId="0" borderId="0" xfId="0" quotePrefix="1" applyFont="1" applyAlignment="1">
      <alignment vertical="top"/>
    </xf>
    <xf numFmtId="0" fontId="27" fillId="0" borderId="3" xfId="0" applyFont="1" applyBorder="1" applyAlignment="1">
      <alignment vertical="center" wrapText="1"/>
    </xf>
    <xf numFmtId="0" fontId="27" fillId="0" borderId="3" xfId="0" applyFont="1" applyBorder="1" applyAlignment="1">
      <alignment horizontal="center" vertical="center" wrapText="1"/>
    </xf>
    <xf numFmtId="0" fontId="25" fillId="0" borderId="0" xfId="0" applyFont="1"/>
    <xf numFmtId="0" fontId="27" fillId="0" borderId="0" xfId="0" applyFont="1" applyAlignment="1">
      <alignment vertical="center" wrapText="1"/>
    </xf>
    <xf numFmtId="0" fontId="27" fillId="0" borderId="0" xfId="0" applyFont="1" applyAlignment="1">
      <alignment horizontal="center" vertical="center" wrapText="1"/>
    </xf>
    <xf numFmtId="0" fontId="23" fillId="0" borderId="3" xfId="0" applyFont="1" applyBorder="1" applyAlignment="1">
      <alignment vertical="center" wrapText="1"/>
    </xf>
    <xf numFmtId="0" fontId="23" fillId="0" borderId="3" xfId="0" applyFont="1" applyBorder="1" applyAlignment="1">
      <alignment horizontal="center" vertical="center" wrapText="1"/>
    </xf>
    <xf numFmtId="0" fontId="27" fillId="0" borderId="0" xfId="0" applyFont="1" applyAlignment="1">
      <alignment horizontal="left" vertical="center" wrapText="1"/>
    </xf>
    <xf numFmtId="0" fontId="29" fillId="0" borderId="3" xfId="0" applyFont="1" applyBorder="1" applyAlignment="1">
      <alignment vertical="center"/>
    </xf>
    <xf numFmtId="0" fontId="29" fillId="0" borderId="3" xfId="0" applyFont="1" applyBorder="1" applyAlignment="1">
      <alignment horizontal="center" vertical="center"/>
    </xf>
    <xf numFmtId="0" fontId="29" fillId="0" borderId="0" xfId="0" applyFont="1" applyAlignment="1">
      <alignment vertical="center"/>
    </xf>
    <xf numFmtId="0" fontId="29" fillId="0" borderId="0" xfId="0" applyFont="1" applyAlignment="1">
      <alignment horizontal="center" vertical="center"/>
    </xf>
    <xf numFmtId="0" fontId="30" fillId="0" borderId="0" xfId="0" applyFont="1" applyAlignment="1">
      <alignment vertical="center"/>
    </xf>
    <xf numFmtId="0" fontId="30" fillId="0" borderId="0" xfId="0" applyFont="1" applyAlignment="1">
      <alignment horizontal="center" vertical="center" wrapText="1"/>
    </xf>
    <xf numFmtId="0" fontId="13" fillId="0" borderId="5" xfId="0" applyFont="1" applyBorder="1" applyAlignment="1">
      <alignment horizontal="right" vertical="center" wrapText="1"/>
    </xf>
    <xf numFmtId="0" fontId="27" fillId="0" borderId="3" xfId="0" quotePrefix="1" applyFont="1" applyBorder="1" applyAlignment="1">
      <alignment horizontal="left" vertical="center" wrapText="1"/>
    </xf>
    <xf numFmtId="0" fontId="1" fillId="0" borderId="0" xfId="0" applyFont="1" applyAlignment="1">
      <alignment vertical="center" wrapText="1"/>
    </xf>
    <xf numFmtId="0" fontId="27" fillId="0" borderId="13" xfId="0" applyFont="1" applyBorder="1" applyAlignment="1">
      <alignment horizontal="center" vertical="center" wrapText="1"/>
    </xf>
    <xf numFmtId="0" fontId="27" fillId="3" borderId="3" xfId="0" applyFont="1" applyFill="1" applyBorder="1" applyAlignment="1">
      <alignment vertical="center" wrapText="1"/>
    </xf>
    <xf numFmtId="0" fontId="27" fillId="3" borderId="3" xfId="0" applyFont="1" applyFill="1" applyBorder="1" applyAlignment="1">
      <alignment horizontal="center" vertical="center" wrapText="1"/>
    </xf>
    <xf numFmtId="0" fontId="27" fillId="0" borderId="13" xfId="0" quotePrefix="1" applyFont="1" applyBorder="1" applyAlignment="1">
      <alignment horizontal="left" vertical="center" wrapText="1"/>
    </xf>
    <xf numFmtId="0" fontId="18" fillId="0" borderId="3" xfId="0" quotePrefix="1" applyFont="1" applyBorder="1" applyAlignment="1">
      <alignment horizontal="left" vertical="center" wrapText="1"/>
    </xf>
    <xf numFmtId="0" fontId="13" fillId="0" borderId="0" xfId="0" applyFont="1" applyAlignment="1">
      <alignment horizontal="center" vertical="top"/>
    </xf>
    <xf numFmtId="0" fontId="21" fillId="0" borderId="11" xfId="0" applyFont="1" applyBorder="1" applyAlignment="1">
      <alignment horizontal="left" vertical="center"/>
    </xf>
    <xf numFmtId="0" fontId="21" fillId="0" borderId="2" xfId="0" applyFont="1" applyBorder="1" applyAlignment="1">
      <alignment vertical="center"/>
    </xf>
    <xf numFmtId="0" fontId="21" fillId="0" borderId="2" xfId="0" applyFont="1" applyBorder="1" applyAlignment="1" applyProtection="1">
      <alignment vertical="center"/>
      <protection locked="0"/>
    </xf>
    <xf numFmtId="0" fontId="14" fillId="0" borderId="0" xfId="0" applyFont="1" applyAlignment="1">
      <alignment vertical="top" wrapText="1"/>
    </xf>
    <xf numFmtId="0" fontId="13" fillId="0" borderId="9"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12" xfId="0" applyFont="1" applyBorder="1" applyAlignment="1">
      <alignment vertical="center" wrapText="1"/>
    </xf>
    <xf numFmtId="0" fontId="28" fillId="0" borderId="14" xfId="0" applyFont="1" applyBorder="1" applyAlignment="1">
      <alignment vertical="center" wrapText="1"/>
    </xf>
    <xf numFmtId="0" fontId="13" fillId="0" borderId="12" xfId="0" applyFont="1" applyBorder="1" applyAlignment="1">
      <alignment vertical="center" wrapText="1"/>
    </xf>
    <xf numFmtId="0" fontId="13" fillId="0" borderId="13" xfId="0" applyFont="1" applyBorder="1" applyAlignment="1">
      <alignment vertical="center" wrapText="1"/>
    </xf>
    <xf numFmtId="0" fontId="13" fillId="0" borderId="14" xfId="0" applyFont="1" applyBorder="1" applyAlignment="1">
      <alignment vertical="center" wrapText="1"/>
    </xf>
    <xf numFmtId="0" fontId="13" fillId="0" borderId="0" xfId="0" applyFont="1" applyAlignment="1">
      <alignment vertical="top" wrapText="1"/>
    </xf>
    <xf numFmtId="0" fontId="13" fillId="0" borderId="0" xfId="0" quotePrefix="1" applyFont="1" applyAlignment="1">
      <alignment vertical="top" wrapText="1"/>
    </xf>
    <xf numFmtId="0" fontId="11" fillId="0" borderId="0" xfId="0" applyFont="1" applyAlignment="1">
      <alignment vertical="center" wrapText="1"/>
    </xf>
    <xf numFmtId="0" fontId="8" fillId="0" borderId="9" xfId="0" applyFont="1" applyBorder="1" applyAlignment="1">
      <alignment vertical="center" wrapText="1"/>
    </xf>
    <xf numFmtId="0" fontId="8" fillId="0" borderId="7"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2" borderId="4" xfId="0" applyFont="1" applyFill="1" applyBorder="1" applyAlignment="1" applyProtection="1">
      <alignment horizontal="right" vertical="center" wrapText="1"/>
      <protection locked="0"/>
    </xf>
    <xf numFmtId="0" fontId="8" fillId="2" borderId="6" xfId="0" applyFont="1" applyFill="1" applyBorder="1" applyAlignment="1" applyProtection="1">
      <alignment horizontal="right" vertical="center" wrapText="1"/>
      <protection locked="0"/>
    </xf>
    <xf numFmtId="0" fontId="8" fillId="2" borderId="10" xfId="0" applyFont="1" applyFill="1" applyBorder="1" applyAlignment="1" applyProtection="1">
      <alignment vertical="center" wrapText="1"/>
      <protection locked="0"/>
    </xf>
    <xf numFmtId="0" fontId="8" fillId="2" borderId="5" xfId="0" applyFont="1" applyFill="1" applyBorder="1" applyAlignment="1" applyProtection="1">
      <alignment vertical="center" wrapText="1"/>
      <protection locked="0"/>
    </xf>
    <xf numFmtId="0" fontId="8" fillId="2" borderId="6" xfId="0" applyFont="1" applyFill="1" applyBorder="1" applyAlignment="1" applyProtection="1">
      <alignment vertical="center" wrapText="1"/>
      <protection locked="0"/>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13" fillId="0" borderId="11"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Alignment="1">
      <alignment vertical="top" wrapText="1"/>
    </xf>
    <xf numFmtId="0" fontId="8" fillId="0" borderId="0" xfId="0" applyFont="1" applyAlignment="1">
      <alignment vertical="center" wrapText="1"/>
    </xf>
    <xf numFmtId="0" fontId="8" fillId="0" borderId="0" xfId="0" applyFont="1" applyAlignment="1">
      <alignment vertical="center"/>
    </xf>
    <xf numFmtId="0" fontId="8" fillId="0" borderId="7" xfId="0" applyFont="1" applyBorder="1" applyAlignment="1">
      <alignment horizontal="left" vertical="center" wrapText="1"/>
    </xf>
    <xf numFmtId="0" fontId="8" fillId="0" borderId="5" xfId="0" applyFont="1" applyBorder="1" applyAlignment="1">
      <alignment horizontal="left" vertical="center" wrapText="1"/>
    </xf>
    <xf numFmtId="0" fontId="8" fillId="0" borderId="12" xfId="0" applyFont="1" applyBorder="1" applyAlignment="1">
      <alignment vertical="center" wrapText="1"/>
    </xf>
    <xf numFmtId="0" fontId="8" fillId="0" borderId="14" xfId="0" applyFont="1" applyBorder="1" applyAlignment="1">
      <alignment vertical="center" wrapText="1"/>
    </xf>
    <xf numFmtId="0" fontId="21" fillId="0" borderId="11" xfId="0" applyFont="1" applyBorder="1" applyAlignment="1">
      <alignment horizontal="left" vertical="center" wrapText="1"/>
    </xf>
    <xf numFmtId="0" fontId="8" fillId="2" borderId="10"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3" xfId="0" applyFont="1" applyFill="1" applyBorder="1" applyAlignment="1" applyProtection="1">
      <alignment vertical="center" wrapText="1"/>
      <protection locked="0"/>
    </xf>
    <xf numFmtId="0" fontId="7" fillId="2" borderId="12" xfId="0" applyFont="1" applyFill="1" applyBorder="1" applyAlignment="1" applyProtection="1">
      <alignment vertical="top"/>
      <protection locked="0"/>
    </xf>
    <xf numFmtId="0" fontId="7" fillId="2" borderId="13" xfId="0" applyFont="1" applyFill="1" applyBorder="1" applyAlignment="1" applyProtection="1">
      <alignment vertical="top"/>
      <protection locked="0"/>
    </xf>
    <xf numFmtId="0" fontId="7" fillId="2" borderId="14" xfId="0" applyFont="1" applyFill="1" applyBorder="1" applyAlignment="1" applyProtection="1">
      <alignment vertical="top"/>
      <protection locked="0"/>
    </xf>
    <xf numFmtId="0" fontId="7" fillId="2" borderId="12" xfId="0" applyFont="1" applyFill="1" applyBorder="1" applyAlignment="1" applyProtection="1">
      <alignment vertical="top" wrapText="1"/>
      <protection locked="0"/>
    </xf>
    <xf numFmtId="0" fontId="7" fillId="2" borderId="13" xfId="0" applyFont="1" applyFill="1" applyBorder="1" applyAlignment="1" applyProtection="1">
      <alignment vertical="top" wrapText="1"/>
      <protection locked="0"/>
    </xf>
    <xf numFmtId="0" fontId="7" fillId="2" borderId="14" xfId="0" applyFont="1" applyFill="1" applyBorder="1" applyAlignment="1" applyProtection="1">
      <alignment vertical="top" wrapText="1"/>
      <protection locked="0"/>
    </xf>
    <xf numFmtId="0" fontId="7" fillId="2" borderId="12"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wrapText="1"/>
      <protection locked="0"/>
    </xf>
    <xf numFmtId="0" fontId="8" fillId="2" borderId="3" xfId="0" applyFont="1" applyFill="1" applyBorder="1" applyAlignment="1" applyProtection="1">
      <alignment vertical="top" wrapText="1"/>
      <protection locked="0"/>
    </xf>
    <xf numFmtId="0" fontId="8" fillId="0" borderId="0" xfId="0" quotePrefix="1" applyFont="1" applyAlignment="1">
      <alignment vertical="center" wrapText="1"/>
    </xf>
    <xf numFmtId="0" fontId="8" fillId="0" borderId="0" xfId="0" quotePrefix="1" applyFont="1" applyAlignment="1">
      <alignment vertical="top" wrapText="1"/>
    </xf>
    <xf numFmtId="0" fontId="18" fillId="2" borderId="12" xfId="0" applyFont="1" applyFill="1" applyBorder="1" applyAlignment="1" applyProtection="1">
      <alignment vertical="top" wrapText="1"/>
      <protection locked="0"/>
    </xf>
    <xf numFmtId="0" fontId="18" fillId="2" borderId="13" xfId="0" applyFont="1" applyFill="1" applyBorder="1" applyAlignment="1" applyProtection="1">
      <alignment vertical="top" wrapText="1"/>
      <protection locked="0"/>
    </xf>
    <xf numFmtId="0" fontId="18" fillId="2" borderId="14" xfId="0" applyFont="1" applyFill="1" applyBorder="1" applyAlignment="1" applyProtection="1">
      <alignment vertical="top" wrapText="1"/>
      <protection locked="0"/>
    </xf>
    <xf numFmtId="0" fontId="8" fillId="0" borderId="0" xfId="0" applyFont="1"/>
    <xf numFmtId="0" fontId="9" fillId="0" borderId="10"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7" fillId="0" borderId="0" xfId="0" applyFont="1" applyAlignment="1">
      <alignment wrapText="1"/>
    </xf>
    <xf numFmtId="0" fontId="26" fillId="0" borderId="0" xfId="1" applyFill="1" applyAlignment="1">
      <alignment vertical="center"/>
    </xf>
    <xf numFmtId="0" fontId="22" fillId="0" borderId="0" xfId="0" applyFont="1" applyAlignment="1">
      <alignment vertical="center"/>
    </xf>
    <xf numFmtId="0" fontId="16" fillId="0" borderId="0" xfId="0" applyFont="1" applyAlignment="1">
      <alignment horizontal="left" vertical="center" wrapText="1"/>
    </xf>
    <xf numFmtId="0" fontId="21"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1125815</xdr:colOff>
      <xdr:row>5</xdr:row>
      <xdr:rowOff>28575</xdr:rowOff>
    </xdr:to>
    <xdr:pic>
      <xdr:nvPicPr>
        <xdr:cNvPr id="2" name="Image 2">
          <a:extLst>
            <a:ext uri="{FF2B5EF4-FFF2-40B4-BE49-F238E27FC236}">
              <a16:creationId xmlns:a16="http://schemas.microsoft.com/office/drawing/2014/main" id="{3588C1F6-D285-4C0B-95AA-A59D117BCE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35378"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1433736</xdr:colOff>
      <xdr:row>5</xdr:row>
      <xdr:rowOff>28575</xdr:rowOff>
    </xdr:to>
    <xdr:pic>
      <xdr:nvPicPr>
        <xdr:cNvPr id="2" name="Image 2">
          <a:extLst>
            <a:ext uri="{FF2B5EF4-FFF2-40B4-BE49-F238E27FC236}">
              <a16:creationId xmlns:a16="http://schemas.microsoft.com/office/drawing/2014/main" id="{4EC367C5-97BB-420D-9F36-367AF498FD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48061"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3.unifr.ch/apps/legal/fr/document/1409456"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3"/>
  <sheetViews>
    <sheetView tabSelected="1" zoomScale="91" zoomScaleNormal="100" workbookViewId="0">
      <selection activeCell="F266" sqref="F266"/>
    </sheetView>
  </sheetViews>
  <sheetFormatPr defaultColWidth="11.42578125" defaultRowHeight="15"/>
  <cols>
    <col min="1" max="1" width="9" style="9" customWidth="1"/>
    <col min="2" max="2" width="37.28515625" style="9" customWidth="1"/>
    <col min="3" max="3" width="6.5703125" style="9" customWidth="1"/>
    <col min="4" max="4" width="13.5703125" style="9" customWidth="1"/>
    <col min="5" max="5" width="6.5703125" style="9" customWidth="1"/>
    <col min="6" max="6" width="69.42578125" style="9" customWidth="1"/>
    <col min="7" max="7" width="31.42578125" style="9" customWidth="1"/>
    <col min="8" max="12" width="11.42578125" style="9"/>
    <col min="13" max="13" width="20.28515625" style="9" customWidth="1"/>
    <col min="14" max="16384" width="11.42578125" style="9"/>
  </cols>
  <sheetData>
    <row r="1" spans="1:13">
      <c r="A1" s="51"/>
      <c r="B1" s="52"/>
    </row>
    <row r="2" spans="1:13">
      <c r="A2" s="53"/>
    </row>
    <row r="8" spans="1:13" ht="8.25" customHeight="1">
      <c r="A8" s="54"/>
      <c r="B8" s="55"/>
      <c r="C8" s="55"/>
      <c r="D8" s="55"/>
      <c r="E8" s="55"/>
      <c r="F8" s="56"/>
    </row>
    <row r="9" spans="1:13" ht="18">
      <c r="A9" s="57" t="s">
        <v>23</v>
      </c>
      <c r="F9" s="58"/>
    </row>
    <row r="10" spans="1:13" ht="88.5" customHeight="1">
      <c r="A10" s="180" t="s">
        <v>79</v>
      </c>
      <c r="B10" s="181"/>
      <c r="C10" s="181"/>
      <c r="D10" s="181"/>
      <c r="E10" s="181"/>
      <c r="F10" s="182"/>
      <c r="H10" s="183"/>
      <c r="I10" s="183"/>
      <c r="J10" s="183"/>
      <c r="K10" s="183"/>
      <c r="L10" s="183"/>
      <c r="M10" s="183"/>
    </row>
    <row r="11" spans="1:13" ht="51" customHeight="1">
      <c r="A11" s="186" t="s">
        <v>107</v>
      </c>
      <c r="B11" s="187"/>
      <c r="C11" s="187"/>
      <c r="D11" s="187"/>
      <c r="E11" s="187"/>
      <c r="F11" s="187"/>
    </row>
    <row r="12" spans="1:13" ht="30" customHeight="1">
      <c r="A12" s="184" t="s">
        <v>120</v>
      </c>
      <c r="B12" s="184"/>
      <c r="C12" s="184"/>
      <c r="D12" s="184"/>
      <c r="E12" s="184"/>
      <c r="F12" s="184"/>
      <c r="H12" s="185"/>
      <c r="I12" s="185"/>
      <c r="J12" s="185"/>
      <c r="K12" s="185"/>
      <c r="L12" s="185"/>
      <c r="M12" s="185"/>
    </row>
    <row r="13" spans="1:13" ht="134.1" customHeight="1">
      <c r="A13" s="152" t="s">
        <v>121</v>
      </c>
      <c r="B13" s="152"/>
      <c r="C13" s="152"/>
      <c r="D13" s="152"/>
      <c r="E13" s="152"/>
      <c r="F13" s="152"/>
    </row>
    <row r="14" spans="1:13" ht="16.899999999999999" customHeight="1">
      <c r="A14" s="50"/>
      <c r="B14" s="50"/>
      <c r="C14" s="50"/>
      <c r="D14" s="50"/>
      <c r="E14" s="50"/>
      <c r="F14" s="50"/>
    </row>
    <row r="16" spans="1:13" ht="18">
      <c r="A16" s="59"/>
      <c r="B16" s="60" t="s">
        <v>55</v>
      </c>
      <c r="C16" s="60"/>
      <c r="D16" s="38"/>
      <c r="E16" s="38"/>
      <c r="F16" s="38"/>
    </row>
    <row r="17" spans="1:6" s="38" customFormat="1" ht="18">
      <c r="A17" s="9"/>
      <c r="B17" s="154" t="s">
        <v>122</v>
      </c>
      <c r="C17" s="154"/>
      <c r="D17" s="154"/>
      <c r="E17" s="154"/>
      <c r="F17" s="154"/>
    </row>
    <row r="18" spans="1:6" s="61" customFormat="1">
      <c r="A18" s="9"/>
      <c r="B18" s="174" t="s">
        <v>57</v>
      </c>
      <c r="C18" s="153"/>
      <c r="D18" s="153"/>
      <c r="E18" s="153"/>
      <c r="F18" s="153"/>
    </row>
    <row r="19" spans="1:6" s="62" customFormat="1" ht="17.25" customHeight="1">
      <c r="A19" s="9"/>
      <c r="B19" s="175" t="s">
        <v>56</v>
      </c>
      <c r="C19" s="175"/>
      <c r="D19" s="175"/>
      <c r="E19" s="175"/>
      <c r="F19" s="175"/>
    </row>
    <row r="20" spans="1:6" s="61" customFormat="1">
      <c r="A20" s="9"/>
      <c r="B20" s="9"/>
      <c r="C20" s="9"/>
      <c r="D20" s="9"/>
      <c r="E20" s="9"/>
      <c r="F20" s="9"/>
    </row>
    <row r="21" spans="1:6" s="61" customFormat="1">
      <c r="A21" s="9"/>
      <c r="B21" s="9"/>
      <c r="C21" s="9"/>
      <c r="D21" s="9"/>
      <c r="E21" s="9"/>
      <c r="F21" s="9"/>
    </row>
    <row r="22" spans="1:6" s="61" customFormat="1" ht="18">
      <c r="A22" s="63" t="s">
        <v>80</v>
      </c>
      <c r="B22" s="38" t="s">
        <v>24</v>
      </c>
      <c r="C22" s="38"/>
      <c r="D22" s="38"/>
      <c r="E22" s="38"/>
      <c r="F22" s="38"/>
    </row>
    <row r="23" spans="1:6" s="61" customFormat="1" ht="14.25"/>
    <row r="24" spans="1:6" s="61" customFormat="1" ht="14.25">
      <c r="A24" s="62"/>
      <c r="B24" s="176"/>
      <c r="C24" s="177"/>
      <c r="D24" s="177"/>
      <c r="E24" s="177"/>
      <c r="F24" s="178"/>
    </row>
    <row r="25" spans="1:6" s="38" customFormat="1" ht="18">
      <c r="A25" s="61"/>
      <c r="B25" s="61"/>
      <c r="C25" s="61"/>
      <c r="D25" s="61"/>
      <c r="E25" s="61"/>
      <c r="F25" s="61"/>
    </row>
    <row r="26" spans="1:6" s="61" customFormat="1">
      <c r="A26" s="64" t="s">
        <v>3</v>
      </c>
      <c r="B26" s="179" t="s">
        <v>25</v>
      </c>
      <c r="C26" s="179"/>
      <c r="D26" s="179"/>
      <c r="E26" s="179"/>
      <c r="F26" s="179"/>
    </row>
    <row r="27" spans="1:6" s="14" customFormat="1">
      <c r="A27" s="64" t="s">
        <v>3</v>
      </c>
      <c r="B27" s="10" t="s">
        <v>26</v>
      </c>
      <c r="C27" s="61"/>
      <c r="D27" s="61"/>
      <c r="E27" s="61"/>
      <c r="F27" s="61"/>
    </row>
    <row r="28" spans="1:6">
      <c r="A28" s="61"/>
      <c r="B28" s="61"/>
      <c r="C28" s="61"/>
      <c r="D28" s="61"/>
      <c r="E28" s="61"/>
      <c r="F28" s="61"/>
    </row>
    <row r="29" spans="1:6" ht="20.100000000000001" customHeight="1">
      <c r="A29" s="61"/>
      <c r="B29" s="61"/>
      <c r="C29" s="61"/>
      <c r="D29" s="61"/>
      <c r="E29" s="61"/>
      <c r="F29" s="61"/>
    </row>
    <row r="30" spans="1:6" ht="20.100000000000001" customHeight="1">
      <c r="A30" s="63" t="s">
        <v>6</v>
      </c>
      <c r="B30" s="38" t="s">
        <v>27</v>
      </c>
      <c r="C30" s="38"/>
      <c r="D30" s="38"/>
      <c r="E30" s="38"/>
      <c r="F30" s="38"/>
    </row>
    <row r="31" spans="1:6" ht="20.100000000000001" customHeight="1">
      <c r="A31" s="61"/>
      <c r="B31" s="61"/>
      <c r="C31" s="61"/>
      <c r="D31" s="61"/>
      <c r="E31" s="61"/>
      <c r="F31" s="61"/>
    </row>
    <row r="32" spans="1:6" ht="20.100000000000001" customHeight="1">
      <c r="A32" s="65" t="s">
        <v>81</v>
      </c>
      <c r="B32" s="17" t="s">
        <v>28</v>
      </c>
      <c r="C32" s="14"/>
      <c r="D32" s="14"/>
      <c r="E32" s="14"/>
      <c r="F32" s="14"/>
    </row>
    <row r="33" spans="1:6" ht="20.100000000000001" customHeight="1">
      <c r="A33" s="66"/>
    </row>
    <row r="34" spans="1:6" ht="20.100000000000001" customHeight="1">
      <c r="A34" s="66"/>
      <c r="B34" s="19" t="s">
        <v>78</v>
      </c>
      <c r="C34" s="173"/>
      <c r="D34" s="173"/>
      <c r="E34" s="173"/>
      <c r="F34" s="173"/>
    </row>
    <row r="35" spans="1:6" ht="20.100000000000001" customHeight="1">
      <c r="A35" s="66"/>
      <c r="B35" s="19" t="s">
        <v>29</v>
      </c>
      <c r="C35" s="173"/>
      <c r="D35" s="173"/>
      <c r="E35" s="173"/>
      <c r="F35" s="173"/>
    </row>
    <row r="36" spans="1:6" ht="20.100000000000001" customHeight="1">
      <c r="A36" s="66"/>
      <c r="B36" s="19" t="s">
        <v>30</v>
      </c>
      <c r="C36" s="163" t="s">
        <v>0</v>
      </c>
      <c r="D36" s="163"/>
      <c r="E36" s="163"/>
      <c r="F36" s="163"/>
    </row>
    <row r="37" spans="1:6" ht="20.100000000000001" customHeight="1">
      <c r="A37" s="66"/>
      <c r="B37" s="19" t="s">
        <v>31</v>
      </c>
      <c r="C37" s="163" t="s">
        <v>0</v>
      </c>
      <c r="D37" s="163"/>
      <c r="E37" s="163"/>
      <c r="F37" s="163"/>
    </row>
    <row r="38" spans="1:6">
      <c r="A38" s="66"/>
      <c r="B38" s="19" t="s">
        <v>32</v>
      </c>
      <c r="C38" s="172" t="s">
        <v>0</v>
      </c>
      <c r="D38" s="172"/>
      <c r="E38" s="172"/>
      <c r="F38" s="172"/>
    </row>
    <row r="39" spans="1:6" s="14" customFormat="1">
      <c r="A39" s="66"/>
      <c r="B39" s="19" t="s">
        <v>33</v>
      </c>
      <c r="C39" s="163" t="s">
        <v>0</v>
      </c>
      <c r="D39" s="163"/>
      <c r="E39" s="163"/>
      <c r="F39" s="163"/>
    </row>
    <row r="40" spans="1:6">
      <c r="A40" s="66"/>
      <c r="B40" s="19" t="s">
        <v>7</v>
      </c>
      <c r="C40" s="163" t="s">
        <v>0</v>
      </c>
      <c r="D40" s="163"/>
      <c r="E40" s="163"/>
      <c r="F40" s="163"/>
    </row>
    <row r="41" spans="1:6" ht="20.100000000000001" customHeight="1">
      <c r="A41" s="66"/>
      <c r="B41" s="19" t="s">
        <v>34</v>
      </c>
      <c r="C41" s="163" t="s">
        <v>0</v>
      </c>
      <c r="D41" s="163"/>
      <c r="E41" s="163"/>
      <c r="F41" s="163"/>
    </row>
    <row r="42" spans="1:6" ht="20.100000000000001" customHeight="1">
      <c r="A42" s="66"/>
      <c r="B42" s="19" t="s">
        <v>8</v>
      </c>
      <c r="C42" s="163" t="s">
        <v>0</v>
      </c>
      <c r="D42" s="163"/>
      <c r="E42" s="163"/>
      <c r="F42" s="163"/>
    </row>
    <row r="43" spans="1:6" ht="20.100000000000001" customHeight="1">
      <c r="A43" s="66"/>
    </row>
    <row r="44" spans="1:6" ht="20.100000000000001" customHeight="1">
      <c r="A44" s="65" t="s">
        <v>16</v>
      </c>
      <c r="B44" s="14" t="s">
        <v>35</v>
      </c>
      <c r="C44" s="14"/>
      <c r="D44" s="14"/>
      <c r="E44" s="14"/>
      <c r="F44" s="14"/>
    </row>
    <row r="45" spans="1:6" ht="20.100000000000001" customHeight="1">
      <c r="A45" s="66"/>
    </row>
    <row r="46" spans="1:6" ht="20.100000000000001" customHeight="1">
      <c r="A46" s="66"/>
      <c r="B46" s="19" t="s">
        <v>78</v>
      </c>
      <c r="C46" s="173"/>
      <c r="D46" s="173"/>
      <c r="E46" s="173"/>
      <c r="F46" s="173"/>
    </row>
    <row r="47" spans="1:6" ht="20.100000000000001" customHeight="1">
      <c r="A47" s="66"/>
      <c r="B47" s="19" t="s">
        <v>29</v>
      </c>
      <c r="C47" s="173"/>
      <c r="D47" s="173"/>
      <c r="E47" s="173"/>
      <c r="F47" s="173"/>
    </row>
    <row r="48" spans="1:6" ht="20.100000000000001" customHeight="1">
      <c r="A48" s="66"/>
      <c r="B48" s="19" t="s">
        <v>30</v>
      </c>
      <c r="C48" s="163" t="s">
        <v>0</v>
      </c>
      <c r="D48" s="163"/>
      <c r="E48" s="163"/>
      <c r="F48" s="163"/>
    </row>
    <row r="49" spans="1:6" ht="20.100000000000001" customHeight="1">
      <c r="A49" s="66"/>
      <c r="B49" s="19" t="s">
        <v>31</v>
      </c>
      <c r="C49" s="163" t="s">
        <v>0</v>
      </c>
      <c r="D49" s="163"/>
      <c r="E49" s="163"/>
      <c r="F49" s="163"/>
    </row>
    <row r="50" spans="1:6">
      <c r="A50" s="66"/>
      <c r="B50" s="19" t="s">
        <v>32</v>
      </c>
      <c r="C50" s="172" t="s">
        <v>0</v>
      </c>
      <c r="D50" s="172"/>
      <c r="E50" s="172"/>
      <c r="F50" s="172"/>
    </row>
    <row r="51" spans="1:6">
      <c r="A51" s="66"/>
      <c r="B51" s="19" t="s">
        <v>33</v>
      </c>
      <c r="C51" s="163" t="s">
        <v>0</v>
      </c>
      <c r="D51" s="163"/>
      <c r="E51" s="163"/>
      <c r="F51" s="163"/>
    </row>
    <row r="52" spans="1:6" s="38" customFormat="1" ht="18">
      <c r="A52" s="66"/>
      <c r="B52" s="19" t="s">
        <v>7</v>
      </c>
      <c r="C52" s="163" t="s">
        <v>0</v>
      </c>
      <c r="D52" s="163"/>
      <c r="E52" s="163"/>
      <c r="F52" s="163"/>
    </row>
    <row r="53" spans="1:6">
      <c r="A53" s="66"/>
      <c r="B53" s="19" t="s">
        <v>34</v>
      </c>
      <c r="C53" s="163" t="s">
        <v>0</v>
      </c>
      <c r="D53" s="163"/>
      <c r="E53" s="163"/>
      <c r="F53" s="163"/>
    </row>
    <row r="54" spans="1:6" s="14" customFormat="1">
      <c r="A54" s="66"/>
      <c r="B54" s="19" t="s">
        <v>8</v>
      </c>
      <c r="C54" s="163" t="s">
        <v>0</v>
      </c>
      <c r="D54" s="163"/>
      <c r="E54" s="163"/>
      <c r="F54" s="163"/>
    </row>
    <row r="55" spans="1:6">
      <c r="A55" s="66"/>
    </row>
    <row r="56" spans="1:6" ht="18.75" customHeight="1">
      <c r="A56" s="66"/>
    </row>
    <row r="57" spans="1:6" ht="18">
      <c r="A57" s="63" t="s">
        <v>9</v>
      </c>
      <c r="B57" s="38" t="s">
        <v>36</v>
      </c>
      <c r="C57" s="38"/>
      <c r="D57" s="38"/>
      <c r="E57" s="38"/>
      <c r="F57" s="38"/>
    </row>
    <row r="59" spans="1:6" s="10" customFormat="1" ht="12.75">
      <c r="A59" s="13" t="s">
        <v>17</v>
      </c>
      <c r="B59" s="14" t="s">
        <v>37</v>
      </c>
      <c r="C59" s="14"/>
      <c r="D59" s="14"/>
      <c r="E59" s="14"/>
      <c r="F59" s="14"/>
    </row>
    <row r="61" spans="1:6" ht="83.25" customHeight="1">
      <c r="B61" s="167"/>
      <c r="C61" s="168"/>
      <c r="D61" s="168"/>
      <c r="E61" s="168"/>
      <c r="F61" s="169"/>
    </row>
    <row r="63" spans="1:6">
      <c r="B63" s="135" t="s">
        <v>113</v>
      </c>
      <c r="C63" s="135"/>
      <c r="D63" s="135"/>
      <c r="E63" s="135"/>
      <c r="F63" s="135"/>
    </row>
    <row r="64" spans="1:6" s="14" customFormat="1" ht="12.75">
      <c r="A64" s="10"/>
      <c r="B64" s="10" t="s">
        <v>38</v>
      </c>
      <c r="C64" s="10"/>
      <c r="D64" s="10"/>
      <c r="E64" s="10"/>
      <c r="F64" s="10"/>
    </row>
    <row r="66" spans="1:12" ht="30.75" customHeight="1">
      <c r="B66" s="11" t="s">
        <v>84</v>
      </c>
      <c r="H66" s="152"/>
      <c r="I66" s="152"/>
      <c r="J66" s="152"/>
      <c r="K66" s="152"/>
      <c r="L66" s="152"/>
    </row>
    <row r="69" spans="1:12">
      <c r="A69" s="13" t="s">
        <v>18</v>
      </c>
      <c r="B69" s="14" t="s">
        <v>39</v>
      </c>
      <c r="C69" s="14"/>
      <c r="D69" s="14"/>
      <c r="E69" s="14"/>
      <c r="F69" s="14"/>
    </row>
    <row r="70" spans="1:12" s="67" customFormat="1" ht="20.100000000000001" customHeight="1">
      <c r="A70" s="9"/>
      <c r="B70" s="9"/>
      <c r="C70" s="9"/>
      <c r="D70" s="9"/>
      <c r="E70" s="9"/>
      <c r="F70" s="9"/>
    </row>
    <row r="71" spans="1:12" ht="24.95" customHeight="1">
      <c r="B71" s="152" t="s">
        <v>74</v>
      </c>
      <c r="C71" s="152"/>
      <c r="D71" s="152"/>
      <c r="E71" s="152"/>
      <c r="F71" s="152"/>
    </row>
    <row r="72" spans="1:12">
      <c r="B72" s="12"/>
    </row>
    <row r="73" spans="1:12" s="14" customFormat="1">
      <c r="A73" s="9"/>
      <c r="B73" s="11" t="s">
        <v>114</v>
      </c>
      <c r="C73" s="9"/>
      <c r="D73" s="9"/>
      <c r="E73" s="9"/>
      <c r="F73" s="9"/>
    </row>
    <row r="74" spans="1:12">
      <c r="B74" s="12"/>
    </row>
    <row r="75" spans="1:12" ht="45" customHeight="1">
      <c r="A75" s="67"/>
      <c r="B75" s="27" t="s">
        <v>59</v>
      </c>
      <c r="C75" s="170"/>
      <c r="D75" s="171"/>
      <c r="E75" s="67"/>
      <c r="F75" s="67"/>
    </row>
    <row r="76" spans="1:12">
      <c r="B76" s="12"/>
    </row>
    <row r="77" spans="1:12">
      <c r="B77" s="12"/>
    </row>
    <row r="78" spans="1:12">
      <c r="A78" s="13" t="s">
        <v>19</v>
      </c>
      <c r="B78" s="17" t="s">
        <v>40</v>
      </c>
      <c r="C78" s="14"/>
      <c r="D78" s="14"/>
      <c r="E78" s="14"/>
      <c r="F78" s="14"/>
    </row>
    <row r="79" spans="1:12" ht="20.100000000000001" customHeight="1">
      <c r="B79" s="12"/>
    </row>
    <row r="80" spans="1:12" ht="32.25" customHeight="1">
      <c r="B80" s="152" t="s">
        <v>100</v>
      </c>
      <c r="C80" s="152"/>
      <c r="D80" s="152"/>
      <c r="E80" s="152"/>
      <c r="F80" s="152"/>
    </row>
    <row r="81" spans="1:6">
      <c r="B81" s="12"/>
    </row>
    <row r="82" spans="1:6">
      <c r="B82" s="27" t="s">
        <v>41</v>
      </c>
    </row>
    <row r="83" spans="1:6" ht="20.100000000000001" customHeight="1">
      <c r="B83" s="12"/>
    </row>
    <row r="84" spans="1:6">
      <c r="B84" s="164"/>
      <c r="C84" s="165"/>
      <c r="D84" s="165"/>
      <c r="E84" s="165"/>
      <c r="F84" s="166"/>
    </row>
    <row r="85" spans="1:6">
      <c r="B85" s="12"/>
    </row>
    <row r="86" spans="1:6">
      <c r="B86" s="27" t="s">
        <v>42</v>
      </c>
    </row>
    <row r="87" spans="1:6" ht="20.100000000000001" customHeight="1">
      <c r="B87" s="12"/>
    </row>
    <row r="88" spans="1:6">
      <c r="B88" s="164"/>
      <c r="C88" s="165"/>
      <c r="D88" s="165"/>
      <c r="E88" s="165"/>
      <c r="F88" s="166"/>
    </row>
    <row r="89" spans="1:6">
      <c r="B89" s="12"/>
    </row>
    <row r="90" spans="1:6" s="14" customFormat="1">
      <c r="A90" s="9"/>
      <c r="B90" s="27" t="s">
        <v>43</v>
      </c>
      <c r="C90" s="9"/>
      <c r="D90" s="9"/>
      <c r="E90" s="9"/>
      <c r="F90" s="9"/>
    </row>
    <row r="91" spans="1:6">
      <c r="B91" s="12"/>
    </row>
    <row r="92" spans="1:6" ht="18" customHeight="1">
      <c r="B92" s="164"/>
      <c r="C92" s="165"/>
      <c r="D92" s="165"/>
      <c r="E92" s="165"/>
      <c r="F92" s="166"/>
    </row>
    <row r="93" spans="1:6">
      <c r="B93" s="12"/>
    </row>
    <row r="94" spans="1:6" ht="21" customHeight="1">
      <c r="B94" s="12"/>
    </row>
    <row r="95" spans="1:6">
      <c r="A95" s="13" t="s">
        <v>20</v>
      </c>
      <c r="B95" s="14" t="s">
        <v>44</v>
      </c>
      <c r="C95" s="14"/>
      <c r="D95" s="14"/>
      <c r="E95" s="14"/>
      <c r="F95" s="14"/>
    </row>
    <row r="96" spans="1:6">
      <c r="B96" s="12"/>
    </row>
    <row r="97" spans="1:13">
      <c r="B97" s="152" t="s">
        <v>123</v>
      </c>
      <c r="C97" s="152"/>
      <c r="D97" s="152"/>
      <c r="E97" s="152"/>
      <c r="F97" s="152"/>
    </row>
    <row r="98" spans="1:13" ht="16.5" customHeight="1">
      <c r="B98" s="12"/>
    </row>
    <row r="99" spans="1:13" ht="79.5" customHeight="1">
      <c r="B99" s="167"/>
      <c r="C99" s="168"/>
      <c r="D99" s="168"/>
      <c r="E99" s="168"/>
      <c r="F99" s="169"/>
    </row>
    <row r="100" spans="1:13">
      <c r="B100" s="12"/>
    </row>
    <row r="101" spans="1:13" s="14" customFormat="1">
      <c r="A101" s="9"/>
      <c r="B101" s="10" t="s">
        <v>66</v>
      </c>
      <c r="C101" s="9"/>
      <c r="D101" s="9"/>
      <c r="E101" s="9"/>
      <c r="F101" s="9"/>
    </row>
    <row r="102" spans="1:13" s="14" customFormat="1" ht="15.75">
      <c r="A102" s="9"/>
      <c r="B102" s="12"/>
      <c r="C102" s="9"/>
      <c r="D102" s="9"/>
      <c r="E102" s="9"/>
      <c r="F102" s="9"/>
      <c r="M102" s="68"/>
    </row>
    <row r="103" spans="1:13" s="14" customFormat="1" ht="79.5" customHeight="1">
      <c r="A103" s="9"/>
      <c r="B103" s="167"/>
      <c r="C103" s="168"/>
      <c r="D103" s="168"/>
      <c r="E103" s="168"/>
      <c r="F103" s="169"/>
    </row>
    <row r="104" spans="1:13">
      <c r="B104" s="12"/>
    </row>
    <row r="105" spans="1:13">
      <c r="B105" s="12"/>
    </row>
    <row r="106" spans="1:13">
      <c r="A106" s="13" t="s">
        <v>21</v>
      </c>
      <c r="B106" s="14" t="s">
        <v>45</v>
      </c>
      <c r="C106" s="14"/>
      <c r="D106" s="14"/>
      <c r="E106" s="14"/>
      <c r="F106" s="14"/>
    </row>
    <row r="107" spans="1:13">
      <c r="A107" s="13"/>
      <c r="B107" s="14"/>
      <c r="C107" s="14"/>
      <c r="D107" s="14"/>
      <c r="E107" s="14"/>
      <c r="F107" s="14"/>
    </row>
    <row r="108" spans="1:13">
      <c r="A108" s="13"/>
      <c r="B108" s="10" t="s">
        <v>72</v>
      </c>
      <c r="C108" s="14"/>
      <c r="D108" s="14"/>
      <c r="E108" s="14"/>
      <c r="F108" s="14"/>
    </row>
    <row r="109" spans="1:13">
      <c r="B109" s="12"/>
    </row>
    <row r="110" spans="1:13" ht="15.75">
      <c r="A110" s="64" t="s">
        <v>3</v>
      </c>
      <c r="B110" s="69" t="s">
        <v>46</v>
      </c>
    </row>
    <row r="111" spans="1:13" ht="15.75">
      <c r="A111" s="64" t="s">
        <v>3</v>
      </c>
      <c r="B111" s="69" t="s">
        <v>47</v>
      </c>
    </row>
    <row r="112" spans="1:13" s="14" customFormat="1" ht="15.75">
      <c r="A112" s="64" t="s">
        <v>3</v>
      </c>
      <c r="B112" s="69" t="s">
        <v>48</v>
      </c>
      <c r="C112" s="9"/>
      <c r="D112" s="9"/>
      <c r="E112" s="9"/>
      <c r="F112" s="9"/>
    </row>
    <row r="113" spans="1:6" ht="15.75">
      <c r="A113" s="64" t="s">
        <v>3</v>
      </c>
      <c r="B113" s="70" t="s">
        <v>49</v>
      </c>
      <c r="C113" s="71"/>
      <c r="D113" s="71"/>
      <c r="E113" s="71"/>
      <c r="F113" s="71"/>
    </row>
    <row r="114" spans="1:6">
      <c r="B114" s="12"/>
    </row>
    <row r="115" spans="1:6">
      <c r="B115" s="12"/>
    </row>
    <row r="116" spans="1:6" s="14" customFormat="1" ht="12.75">
      <c r="A116" s="13" t="s">
        <v>22</v>
      </c>
      <c r="B116" s="14" t="s">
        <v>50</v>
      </c>
    </row>
    <row r="117" spans="1:6">
      <c r="B117" s="12"/>
    </row>
    <row r="118" spans="1:6" ht="67.5" customHeight="1">
      <c r="B118" s="167"/>
      <c r="C118" s="168"/>
      <c r="D118" s="168"/>
      <c r="E118" s="168"/>
      <c r="F118" s="169"/>
    </row>
    <row r="119" spans="1:6">
      <c r="B119" s="12"/>
    </row>
    <row r="120" spans="1:6">
      <c r="B120" s="12"/>
    </row>
    <row r="121" spans="1:6">
      <c r="A121" s="13" t="s">
        <v>22</v>
      </c>
      <c r="B121" s="14" t="s">
        <v>67</v>
      </c>
      <c r="C121" s="14"/>
      <c r="D121" s="14"/>
      <c r="E121" s="14"/>
      <c r="F121" s="14"/>
    </row>
    <row r="122" spans="1:6" s="14" customFormat="1">
      <c r="A122" s="9"/>
      <c r="B122" s="12"/>
      <c r="C122" s="9"/>
      <c r="D122" s="9"/>
      <c r="E122" s="9"/>
      <c r="F122" s="9"/>
    </row>
    <row r="123" spans="1:6" ht="40.5" customHeight="1">
      <c r="B123" s="152" t="s">
        <v>92</v>
      </c>
      <c r="C123" s="152"/>
      <c r="D123" s="152"/>
      <c r="E123" s="152"/>
      <c r="F123" s="152"/>
    </row>
    <row r="124" spans="1:6" ht="20.100000000000001" customHeight="1">
      <c r="B124" s="12"/>
    </row>
    <row r="125" spans="1:6" ht="20.100000000000001" customHeight="1">
      <c r="B125" s="11" t="s">
        <v>82</v>
      </c>
    </row>
    <row r="126" spans="1:6" ht="20.100000000000001" customHeight="1">
      <c r="B126" s="12"/>
    </row>
    <row r="127" spans="1:6" ht="20.100000000000001" customHeight="1">
      <c r="A127" s="13" t="s">
        <v>10</v>
      </c>
      <c r="B127" s="14" t="s">
        <v>73</v>
      </c>
      <c r="C127" s="14"/>
      <c r="D127" s="14"/>
      <c r="E127" s="14"/>
      <c r="F127" s="14"/>
    </row>
    <row r="128" spans="1:6" ht="20.100000000000001" customHeight="1">
      <c r="B128" s="12"/>
    </row>
    <row r="129" spans="1:6" ht="20.100000000000001" customHeight="1">
      <c r="B129" s="19" t="s">
        <v>78</v>
      </c>
      <c r="C129" s="163" t="s">
        <v>0</v>
      </c>
      <c r="D129" s="163"/>
      <c r="E129" s="163"/>
      <c r="F129" s="163"/>
    </row>
    <row r="130" spans="1:6" ht="20.100000000000001" customHeight="1">
      <c r="B130" s="19" t="s">
        <v>29</v>
      </c>
      <c r="C130" s="163" t="s">
        <v>0</v>
      </c>
      <c r="D130" s="163"/>
      <c r="E130" s="163"/>
      <c r="F130" s="163"/>
    </row>
    <row r="131" spans="1:6" ht="20.100000000000001" customHeight="1">
      <c r="B131" s="19" t="s">
        <v>30</v>
      </c>
      <c r="C131" s="163" t="s">
        <v>0</v>
      </c>
      <c r="D131" s="163"/>
      <c r="E131" s="163"/>
      <c r="F131" s="163"/>
    </row>
    <row r="132" spans="1:6" ht="20.100000000000001" customHeight="1">
      <c r="B132" s="19" t="s">
        <v>51</v>
      </c>
      <c r="C132" s="163" t="s">
        <v>0</v>
      </c>
      <c r="D132" s="163"/>
      <c r="E132" s="163"/>
      <c r="F132" s="163"/>
    </row>
    <row r="133" spans="1:6" ht="20.100000000000001" customHeight="1">
      <c r="B133" s="19" t="s">
        <v>31</v>
      </c>
      <c r="C133" s="163" t="s">
        <v>0</v>
      </c>
      <c r="D133" s="163"/>
      <c r="E133" s="163"/>
      <c r="F133" s="163"/>
    </row>
    <row r="134" spans="1:6">
      <c r="B134" s="19" t="s">
        <v>32</v>
      </c>
      <c r="C134" s="163" t="s">
        <v>0</v>
      </c>
      <c r="D134" s="163"/>
      <c r="E134" s="163"/>
      <c r="F134" s="163"/>
    </row>
    <row r="135" spans="1:6" s="14" customFormat="1">
      <c r="A135" s="9"/>
      <c r="B135" s="19" t="s">
        <v>33</v>
      </c>
      <c r="C135" s="163" t="s">
        <v>0</v>
      </c>
      <c r="D135" s="163"/>
      <c r="E135" s="163"/>
      <c r="F135" s="163"/>
    </row>
    <row r="136" spans="1:6">
      <c r="B136" s="19" t="s">
        <v>7</v>
      </c>
      <c r="C136" s="163" t="s">
        <v>0</v>
      </c>
      <c r="D136" s="163"/>
      <c r="E136" s="163"/>
      <c r="F136" s="163"/>
    </row>
    <row r="137" spans="1:6" ht="20.100000000000001" customHeight="1">
      <c r="B137" s="19" t="s">
        <v>34</v>
      </c>
      <c r="C137" s="163" t="s">
        <v>0</v>
      </c>
      <c r="D137" s="163"/>
      <c r="E137" s="163"/>
      <c r="F137" s="163"/>
    </row>
    <row r="138" spans="1:6" ht="20.100000000000001" customHeight="1">
      <c r="B138" s="19" t="s">
        <v>8</v>
      </c>
      <c r="C138" s="163" t="s">
        <v>0</v>
      </c>
      <c r="D138" s="163"/>
      <c r="E138" s="163"/>
      <c r="F138" s="163"/>
    </row>
    <row r="139" spans="1:6" ht="20.100000000000001" customHeight="1">
      <c r="B139" s="12"/>
    </row>
    <row r="140" spans="1:6" ht="20.100000000000001" customHeight="1">
      <c r="A140" s="15" t="s">
        <v>11</v>
      </c>
      <c r="B140" s="14" t="s">
        <v>73</v>
      </c>
      <c r="C140" s="14"/>
      <c r="D140" s="14"/>
      <c r="E140" s="14"/>
      <c r="F140" s="14"/>
    </row>
    <row r="141" spans="1:6" ht="20.100000000000001" customHeight="1">
      <c r="B141" s="12"/>
    </row>
    <row r="142" spans="1:6" ht="20.100000000000001" customHeight="1">
      <c r="B142" s="19" t="s">
        <v>78</v>
      </c>
      <c r="C142" s="163" t="s">
        <v>0</v>
      </c>
      <c r="D142" s="163"/>
      <c r="E142" s="163"/>
      <c r="F142" s="163"/>
    </row>
    <row r="143" spans="1:6" ht="20.100000000000001" customHeight="1">
      <c r="B143" s="19" t="s">
        <v>29</v>
      </c>
      <c r="C143" s="163" t="s">
        <v>0</v>
      </c>
      <c r="D143" s="163"/>
      <c r="E143" s="163"/>
      <c r="F143" s="163"/>
    </row>
    <row r="144" spans="1:6" ht="20.100000000000001" customHeight="1">
      <c r="B144" s="19" t="s">
        <v>30</v>
      </c>
      <c r="C144" s="163" t="s">
        <v>0</v>
      </c>
      <c r="D144" s="163"/>
      <c r="E144" s="163"/>
      <c r="F144" s="163"/>
    </row>
    <row r="145" spans="1:6" ht="20.100000000000001" customHeight="1">
      <c r="B145" s="19" t="s">
        <v>51</v>
      </c>
      <c r="C145" s="163" t="s">
        <v>0</v>
      </c>
      <c r="D145" s="163"/>
      <c r="E145" s="163"/>
      <c r="F145" s="163"/>
    </row>
    <row r="146" spans="1:6" ht="20.100000000000001" customHeight="1">
      <c r="B146" s="19" t="s">
        <v>31</v>
      </c>
      <c r="C146" s="163" t="s">
        <v>0</v>
      </c>
      <c r="D146" s="163"/>
      <c r="E146" s="163"/>
      <c r="F146" s="163"/>
    </row>
    <row r="147" spans="1:6">
      <c r="B147" s="19" t="s">
        <v>32</v>
      </c>
      <c r="C147" s="163" t="s">
        <v>0</v>
      </c>
      <c r="D147" s="163"/>
      <c r="E147" s="163"/>
      <c r="F147" s="163"/>
    </row>
    <row r="148" spans="1:6" s="14" customFormat="1">
      <c r="A148" s="9"/>
      <c r="B148" s="19" t="s">
        <v>33</v>
      </c>
      <c r="C148" s="163" t="s">
        <v>0</v>
      </c>
      <c r="D148" s="163"/>
      <c r="E148" s="163"/>
      <c r="F148" s="163"/>
    </row>
    <row r="149" spans="1:6">
      <c r="B149" s="19" t="s">
        <v>7</v>
      </c>
      <c r="C149" s="163" t="s">
        <v>0</v>
      </c>
      <c r="D149" s="163"/>
      <c r="E149" s="163"/>
      <c r="F149" s="163"/>
    </row>
    <row r="150" spans="1:6" ht="20.100000000000001" customHeight="1">
      <c r="B150" s="19" t="s">
        <v>34</v>
      </c>
      <c r="C150" s="163" t="s">
        <v>0</v>
      </c>
      <c r="D150" s="163"/>
      <c r="E150" s="163"/>
      <c r="F150" s="163"/>
    </row>
    <row r="151" spans="1:6" ht="20.100000000000001" customHeight="1">
      <c r="B151" s="19" t="s">
        <v>8</v>
      </c>
      <c r="C151" s="163" t="s">
        <v>0</v>
      </c>
      <c r="D151" s="163"/>
      <c r="E151" s="163"/>
      <c r="F151" s="163"/>
    </row>
    <row r="152" spans="1:6" ht="20.100000000000001" customHeight="1">
      <c r="B152" s="12"/>
    </row>
    <row r="153" spans="1:6" ht="20.100000000000001" customHeight="1">
      <c r="A153" s="15" t="s">
        <v>12</v>
      </c>
      <c r="B153" s="14" t="s">
        <v>73</v>
      </c>
      <c r="C153" s="14"/>
      <c r="D153" s="14"/>
      <c r="E153" s="14"/>
      <c r="F153" s="14"/>
    </row>
    <row r="154" spans="1:6" ht="20.100000000000001" customHeight="1">
      <c r="B154" s="12"/>
    </row>
    <row r="155" spans="1:6" ht="20.100000000000001" customHeight="1">
      <c r="B155" s="19" t="s">
        <v>78</v>
      </c>
      <c r="C155" s="163" t="s">
        <v>0</v>
      </c>
      <c r="D155" s="163"/>
      <c r="E155" s="163"/>
      <c r="F155" s="163"/>
    </row>
    <row r="156" spans="1:6" ht="20.100000000000001" customHeight="1">
      <c r="B156" s="19" t="s">
        <v>29</v>
      </c>
      <c r="C156" s="163" t="s">
        <v>0</v>
      </c>
      <c r="D156" s="163"/>
      <c r="E156" s="163"/>
      <c r="F156" s="163"/>
    </row>
    <row r="157" spans="1:6" ht="20.100000000000001" customHeight="1">
      <c r="B157" s="19" t="s">
        <v>30</v>
      </c>
      <c r="C157" s="163" t="s">
        <v>0</v>
      </c>
      <c r="D157" s="163"/>
      <c r="E157" s="163"/>
      <c r="F157" s="163"/>
    </row>
    <row r="158" spans="1:6" ht="20.100000000000001" customHeight="1">
      <c r="B158" s="19" t="s">
        <v>51</v>
      </c>
      <c r="C158" s="163" t="s">
        <v>0</v>
      </c>
      <c r="D158" s="163"/>
      <c r="E158" s="163"/>
      <c r="F158" s="163"/>
    </row>
    <row r="159" spans="1:6" ht="20.100000000000001" customHeight="1">
      <c r="B159" s="19" t="s">
        <v>31</v>
      </c>
      <c r="C159" s="163" t="s">
        <v>0</v>
      </c>
      <c r="D159" s="163"/>
      <c r="E159" s="163"/>
      <c r="F159" s="163"/>
    </row>
    <row r="160" spans="1:6">
      <c r="B160" s="19" t="s">
        <v>32</v>
      </c>
      <c r="C160" s="163" t="s">
        <v>0</v>
      </c>
      <c r="D160" s="163"/>
      <c r="E160" s="163"/>
      <c r="F160" s="163"/>
    </row>
    <row r="161" spans="1:6" s="14" customFormat="1">
      <c r="A161" s="9"/>
      <c r="B161" s="19" t="s">
        <v>33</v>
      </c>
      <c r="C161" s="163" t="s">
        <v>0</v>
      </c>
      <c r="D161" s="163"/>
      <c r="E161" s="163"/>
      <c r="F161" s="163"/>
    </row>
    <row r="162" spans="1:6">
      <c r="B162" s="19" t="s">
        <v>7</v>
      </c>
      <c r="C162" s="163" t="s">
        <v>0</v>
      </c>
      <c r="D162" s="163"/>
      <c r="E162" s="163"/>
      <c r="F162" s="163"/>
    </row>
    <row r="163" spans="1:6" ht="20.100000000000001" customHeight="1">
      <c r="B163" s="19" t="s">
        <v>34</v>
      </c>
      <c r="C163" s="163" t="s">
        <v>0</v>
      </c>
      <c r="D163" s="163"/>
      <c r="E163" s="163"/>
      <c r="F163" s="163"/>
    </row>
    <row r="164" spans="1:6" ht="20.100000000000001" customHeight="1">
      <c r="B164" s="19" t="s">
        <v>8</v>
      </c>
      <c r="C164" s="163" t="s">
        <v>0</v>
      </c>
      <c r="D164" s="163"/>
      <c r="E164" s="163"/>
      <c r="F164" s="163"/>
    </row>
    <row r="165" spans="1:6" ht="20.100000000000001" customHeight="1">
      <c r="B165" s="12"/>
    </row>
    <row r="166" spans="1:6" ht="20.100000000000001" customHeight="1">
      <c r="A166" s="15" t="s">
        <v>13</v>
      </c>
      <c r="B166" s="14" t="s">
        <v>73</v>
      </c>
      <c r="C166" s="14"/>
      <c r="D166" s="14"/>
      <c r="E166" s="14"/>
      <c r="F166" s="14"/>
    </row>
    <row r="167" spans="1:6" ht="20.100000000000001" customHeight="1">
      <c r="B167" s="12"/>
    </row>
    <row r="168" spans="1:6" ht="20.100000000000001" customHeight="1">
      <c r="B168" s="19" t="s">
        <v>78</v>
      </c>
      <c r="C168" s="163" t="s">
        <v>0</v>
      </c>
      <c r="D168" s="163"/>
      <c r="E168" s="163"/>
      <c r="F168" s="163"/>
    </row>
    <row r="169" spans="1:6" ht="20.100000000000001" customHeight="1">
      <c r="B169" s="19" t="s">
        <v>29</v>
      </c>
      <c r="C169" s="163" t="s">
        <v>0</v>
      </c>
      <c r="D169" s="163"/>
      <c r="E169" s="163"/>
      <c r="F169" s="163"/>
    </row>
    <row r="170" spans="1:6" ht="20.100000000000001" customHeight="1">
      <c r="B170" s="19" t="s">
        <v>30</v>
      </c>
      <c r="C170" s="163" t="s">
        <v>0</v>
      </c>
      <c r="D170" s="163"/>
      <c r="E170" s="163"/>
      <c r="F170" s="163"/>
    </row>
    <row r="171" spans="1:6" ht="20.100000000000001" customHeight="1">
      <c r="B171" s="19" t="s">
        <v>51</v>
      </c>
      <c r="C171" s="163" t="s">
        <v>0</v>
      </c>
      <c r="D171" s="163"/>
      <c r="E171" s="163"/>
      <c r="F171" s="163"/>
    </row>
    <row r="172" spans="1:6" ht="20.100000000000001" customHeight="1">
      <c r="B172" s="19" t="s">
        <v>31</v>
      </c>
      <c r="C172" s="163" t="s">
        <v>0</v>
      </c>
      <c r="D172" s="163"/>
      <c r="E172" s="163"/>
      <c r="F172" s="163"/>
    </row>
    <row r="173" spans="1:6">
      <c r="B173" s="19" t="s">
        <v>32</v>
      </c>
      <c r="C173" s="163" t="s">
        <v>0</v>
      </c>
      <c r="D173" s="163"/>
      <c r="E173" s="163"/>
      <c r="F173" s="163"/>
    </row>
    <row r="174" spans="1:6" s="14" customFormat="1">
      <c r="A174" s="9"/>
      <c r="B174" s="19" t="s">
        <v>33</v>
      </c>
      <c r="C174" s="163" t="s">
        <v>0</v>
      </c>
      <c r="D174" s="163"/>
      <c r="E174" s="163"/>
      <c r="F174" s="163"/>
    </row>
    <row r="175" spans="1:6">
      <c r="B175" s="19" t="s">
        <v>7</v>
      </c>
      <c r="C175" s="163" t="s">
        <v>0</v>
      </c>
      <c r="D175" s="163"/>
      <c r="E175" s="163"/>
      <c r="F175" s="163"/>
    </row>
    <row r="176" spans="1:6" ht="20.100000000000001" customHeight="1">
      <c r="B176" s="19" t="s">
        <v>34</v>
      </c>
      <c r="C176" s="163" t="s">
        <v>0</v>
      </c>
      <c r="D176" s="163"/>
      <c r="E176" s="163"/>
      <c r="F176" s="163"/>
    </row>
    <row r="177" spans="1:6" ht="20.100000000000001" customHeight="1">
      <c r="B177" s="19" t="s">
        <v>8</v>
      </c>
      <c r="C177" s="163" t="s">
        <v>0</v>
      </c>
      <c r="D177" s="163"/>
      <c r="E177" s="163"/>
      <c r="F177" s="163"/>
    </row>
    <row r="178" spans="1:6" ht="20.100000000000001" customHeight="1">
      <c r="B178" s="12"/>
    </row>
    <row r="179" spans="1:6" ht="20.100000000000001" customHeight="1">
      <c r="A179" s="15" t="s">
        <v>14</v>
      </c>
      <c r="B179" s="14" t="s">
        <v>73</v>
      </c>
      <c r="C179" s="14"/>
      <c r="D179" s="14"/>
      <c r="E179" s="14"/>
      <c r="F179" s="14"/>
    </row>
    <row r="180" spans="1:6" ht="20.100000000000001" customHeight="1">
      <c r="B180" s="12"/>
    </row>
    <row r="181" spans="1:6" ht="20.100000000000001" customHeight="1">
      <c r="B181" s="19" t="s">
        <v>78</v>
      </c>
      <c r="C181" s="163" t="s">
        <v>0</v>
      </c>
      <c r="D181" s="163"/>
      <c r="E181" s="163"/>
      <c r="F181" s="163"/>
    </row>
    <row r="182" spans="1:6" ht="20.100000000000001" customHeight="1">
      <c r="B182" s="19" t="s">
        <v>29</v>
      </c>
      <c r="C182" s="163" t="s">
        <v>0</v>
      </c>
      <c r="D182" s="163"/>
      <c r="E182" s="163"/>
      <c r="F182" s="163"/>
    </row>
    <row r="183" spans="1:6" ht="20.100000000000001" customHeight="1">
      <c r="B183" s="19" t="s">
        <v>30</v>
      </c>
      <c r="C183" s="163" t="s">
        <v>0</v>
      </c>
      <c r="D183" s="163"/>
      <c r="E183" s="163"/>
      <c r="F183" s="163"/>
    </row>
    <row r="184" spans="1:6" ht="20.100000000000001" customHeight="1">
      <c r="B184" s="19" t="s">
        <v>51</v>
      </c>
      <c r="C184" s="163" t="s">
        <v>0</v>
      </c>
      <c r="D184" s="163"/>
      <c r="E184" s="163"/>
      <c r="F184" s="163"/>
    </row>
    <row r="185" spans="1:6" ht="20.100000000000001" customHeight="1">
      <c r="B185" s="19" t="s">
        <v>31</v>
      </c>
      <c r="C185" s="163" t="s">
        <v>0</v>
      </c>
      <c r="D185" s="163"/>
      <c r="E185" s="163"/>
      <c r="F185" s="163"/>
    </row>
    <row r="186" spans="1:6">
      <c r="B186" s="19" t="s">
        <v>32</v>
      </c>
      <c r="C186" s="163" t="s">
        <v>0</v>
      </c>
      <c r="D186" s="163"/>
      <c r="E186" s="163"/>
      <c r="F186" s="163"/>
    </row>
    <row r="187" spans="1:6">
      <c r="B187" s="19" t="s">
        <v>33</v>
      </c>
      <c r="C187" s="163" t="s">
        <v>0</v>
      </c>
      <c r="D187" s="163"/>
      <c r="E187" s="163"/>
      <c r="F187" s="163"/>
    </row>
    <row r="188" spans="1:6" s="67" customFormat="1">
      <c r="A188" s="9"/>
      <c r="B188" s="19" t="s">
        <v>7</v>
      </c>
      <c r="C188" s="163" t="s">
        <v>0</v>
      </c>
      <c r="D188" s="163"/>
      <c r="E188" s="163"/>
      <c r="F188" s="163"/>
    </row>
    <row r="189" spans="1:6">
      <c r="B189" s="19" t="s">
        <v>34</v>
      </c>
      <c r="C189" s="163" t="s">
        <v>0</v>
      </c>
      <c r="D189" s="163"/>
      <c r="E189" s="163"/>
      <c r="F189" s="163"/>
    </row>
    <row r="190" spans="1:6" ht="32.25" customHeight="1">
      <c r="B190" s="19" t="s">
        <v>8</v>
      </c>
      <c r="C190" s="163" t="s">
        <v>0</v>
      </c>
      <c r="D190" s="163"/>
      <c r="E190" s="163"/>
      <c r="F190" s="163"/>
    </row>
    <row r="191" spans="1:6">
      <c r="B191" s="12"/>
    </row>
    <row r="192" spans="1:6">
      <c r="B192" s="12"/>
    </row>
    <row r="193" spans="1:7" ht="23.25" customHeight="1">
      <c r="A193" s="16" t="s">
        <v>15</v>
      </c>
      <c r="B193" s="123" t="s">
        <v>115</v>
      </c>
      <c r="C193" s="123"/>
      <c r="D193" s="123"/>
      <c r="E193" s="123"/>
      <c r="F193" s="123"/>
    </row>
    <row r="194" spans="1:7" ht="21" customHeight="1">
      <c r="A194" s="16"/>
      <c r="B194" s="72"/>
      <c r="C194" s="47"/>
      <c r="D194" s="47"/>
      <c r="E194" s="47"/>
      <c r="F194" s="47"/>
    </row>
    <row r="195" spans="1:7" ht="25.9" customHeight="1">
      <c r="A195" s="39" t="s">
        <v>109</v>
      </c>
      <c r="B195" s="73" t="s">
        <v>132</v>
      </c>
    </row>
    <row r="196" spans="1:7" ht="18" customHeight="1">
      <c r="A196" s="39"/>
      <c r="B196" s="73"/>
    </row>
    <row r="197" spans="1:7" ht="39" customHeight="1">
      <c r="A197" s="41" t="s">
        <v>93</v>
      </c>
      <c r="B197" s="133" t="s">
        <v>83</v>
      </c>
      <c r="C197" s="133"/>
      <c r="D197" s="133"/>
      <c r="E197" s="133"/>
      <c r="F197" s="133"/>
      <c r="G197" s="40"/>
    </row>
    <row r="198" spans="1:7" ht="15" customHeight="1">
      <c r="A198" s="18"/>
      <c r="B198" s="34"/>
      <c r="C198" s="34"/>
      <c r="D198" s="34"/>
      <c r="E198" s="34"/>
      <c r="F198" s="34"/>
    </row>
    <row r="199" spans="1:7" ht="15" customHeight="1">
      <c r="A199" s="22"/>
      <c r="B199" s="136" t="s">
        <v>68</v>
      </c>
      <c r="C199" s="137"/>
      <c r="D199" s="138"/>
      <c r="E199" s="155" t="s">
        <v>1</v>
      </c>
      <c r="F199" s="140">
        <v>0</v>
      </c>
    </row>
    <row r="200" spans="1:7" ht="15" customHeight="1">
      <c r="A200" s="22"/>
      <c r="B200" s="160"/>
      <c r="C200" s="161"/>
      <c r="D200" s="162"/>
      <c r="E200" s="156"/>
      <c r="F200" s="141"/>
    </row>
    <row r="201" spans="1:7">
      <c r="A201" s="22"/>
      <c r="B201" s="136" t="s">
        <v>69</v>
      </c>
      <c r="C201" s="137"/>
      <c r="D201" s="138"/>
      <c r="E201" s="155" t="s">
        <v>1</v>
      </c>
      <c r="F201" s="140">
        <v>0</v>
      </c>
    </row>
    <row r="202" spans="1:7" ht="15.75" customHeight="1">
      <c r="A202" s="22"/>
      <c r="B202" s="142" t="s">
        <v>0</v>
      </c>
      <c r="C202" s="143"/>
      <c r="D202" s="144"/>
      <c r="E202" s="156"/>
      <c r="F202" s="141"/>
    </row>
    <row r="203" spans="1:7">
      <c r="A203" s="22"/>
      <c r="B203" s="136" t="s">
        <v>70</v>
      </c>
      <c r="C203" s="137"/>
      <c r="D203" s="138"/>
      <c r="E203" s="155" t="s">
        <v>1</v>
      </c>
      <c r="F203" s="140">
        <v>0</v>
      </c>
    </row>
    <row r="204" spans="1:7" ht="15" customHeight="1">
      <c r="A204" s="22"/>
      <c r="B204" s="142" t="s">
        <v>0</v>
      </c>
      <c r="C204" s="143"/>
      <c r="D204" s="144"/>
      <c r="E204" s="156"/>
      <c r="F204" s="141"/>
    </row>
    <row r="205" spans="1:7" ht="15" customHeight="1">
      <c r="A205" s="22"/>
      <c r="B205" s="130" t="s">
        <v>2</v>
      </c>
      <c r="C205" s="131"/>
      <c r="D205" s="132"/>
      <c r="E205" s="35" t="s">
        <v>1</v>
      </c>
      <c r="F205" s="36">
        <f>SUM(F199:F204)</f>
        <v>0</v>
      </c>
    </row>
    <row r="206" spans="1:7" ht="15" customHeight="1">
      <c r="A206" s="22"/>
      <c r="B206" s="34"/>
      <c r="C206" s="22"/>
      <c r="D206" s="22"/>
      <c r="E206" s="37"/>
      <c r="F206" s="74"/>
    </row>
    <row r="207" spans="1:7" ht="30" customHeight="1">
      <c r="A207" s="41" t="s">
        <v>94</v>
      </c>
      <c r="B207" s="133" t="s">
        <v>116</v>
      </c>
      <c r="C207" s="133"/>
      <c r="D207" s="133"/>
      <c r="E207" s="133"/>
      <c r="F207" s="133"/>
    </row>
    <row r="208" spans="1:7" ht="15" customHeight="1">
      <c r="A208" s="18"/>
      <c r="B208" s="34"/>
      <c r="C208" s="34"/>
      <c r="D208" s="34"/>
      <c r="E208" s="34"/>
      <c r="F208" s="34"/>
    </row>
    <row r="209" spans="1:7" ht="15" customHeight="1">
      <c r="A209" s="22"/>
      <c r="B209" s="136" t="s">
        <v>60</v>
      </c>
      <c r="C209" s="137"/>
      <c r="D209" s="138"/>
      <c r="E209" s="155" t="s">
        <v>1</v>
      </c>
      <c r="F209" s="140">
        <v>0</v>
      </c>
    </row>
    <row r="210" spans="1:7" ht="15" customHeight="1">
      <c r="A210" s="22"/>
      <c r="B210" s="142" t="s">
        <v>0</v>
      </c>
      <c r="C210" s="143"/>
      <c r="D210" s="144"/>
      <c r="E210" s="156"/>
      <c r="F210" s="141"/>
    </row>
    <row r="211" spans="1:7">
      <c r="A211" s="22"/>
      <c r="B211" s="136" t="s">
        <v>61</v>
      </c>
      <c r="C211" s="137"/>
      <c r="D211" s="138"/>
      <c r="E211" s="155" t="s">
        <v>1</v>
      </c>
      <c r="F211" s="140">
        <v>0</v>
      </c>
    </row>
    <row r="212" spans="1:7" ht="18" customHeight="1">
      <c r="A212" s="22"/>
      <c r="B212" s="142" t="s">
        <v>0</v>
      </c>
      <c r="C212" s="143"/>
      <c r="D212" s="144"/>
      <c r="E212" s="156"/>
      <c r="F212" s="141"/>
      <c r="G212" s="34"/>
    </row>
    <row r="213" spans="1:7">
      <c r="A213" s="22"/>
      <c r="B213" s="136" t="s">
        <v>62</v>
      </c>
      <c r="C213" s="137"/>
      <c r="D213" s="138"/>
      <c r="E213" s="155" t="s">
        <v>1</v>
      </c>
      <c r="F213" s="140">
        <v>0</v>
      </c>
    </row>
    <row r="214" spans="1:7">
      <c r="A214" s="22"/>
      <c r="B214" s="142" t="s">
        <v>0</v>
      </c>
      <c r="C214" s="143"/>
      <c r="D214" s="144"/>
      <c r="E214" s="156"/>
      <c r="F214" s="141"/>
    </row>
    <row r="215" spans="1:7">
      <c r="A215" s="22"/>
      <c r="B215" s="130" t="s">
        <v>2</v>
      </c>
      <c r="C215" s="131"/>
      <c r="D215" s="132"/>
      <c r="E215" s="35" t="s">
        <v>1</v>
      </c>
      <c r="F215" s="36">
        <f>SUM(F209:F214)</f>
        <v>0</v>
      </c>
    </row>
    <row r="216" spans="1:7">
      <c r="A216" s="22"/>
      <c r="B216" s="34"/>
      <c r="C216" s="34"/>
      <c r="D216" s="34"/>
      <c r="E216" s="37"/>
      <c r="F216" s="29"/>
    </row>
    <row r="217" spans="1:7" ht="38.65" customHeight="1">
      <c r="A217" s="41" t="s">
        <v>95</v>
      </c>
      <c r="B217" s="133" t="s">
        <v>117</v>
      </c>
      <c r="C217" s="133"/>
      <c r="D217" s="133"/>
      <c r="E217" s="133"/>
      <c r="F217" s="133"/>
    </row>
    <row r="218" spans="1:7">
      <c r="A218" s="18"/>
      <c r="E218" s="28"/>
      <c r="F218" s="29"/>
    </row>
    <row r="219" spans="1:7">
      <c r="A219" s="22"/>
      <c r="B219" s="136" t="s">
        <v>63</v>
      </c>
      <c r="C219" s="137"/>
      <c r="D219" s="138"/>
      <c r="E219" s="155" t="s">
        <v>1</v>
      </c>
      <c r="F219" s="140">
        <v>0</v>
      </c>
    </row>
    <row r="220" spans="1:7">
      <c r="A220" s="22"/>
      <c r="B220" s="142" t="s">
        <v>0</v>
      </c>
      <c r="C220" s="143"/>
      <c r="D220" s="144"/>
      <c r="E220" s="156"/>
      <c r="F220" s="141"/>
    </row>
    <row r="221" spans="1:7">
      <c r="A221" s="22"/>
      <c r="B221" s="136" t="s">
        <v>64</v>
      </c>
      <c r="C221" s="137"/>
      <c r="D221" s="138"/>
      <c r="E221" s="155" t="s">
        <v>1</v>
      </c>
      <c r="F221" s="140">
        <v>0</v>
      </c>
    </row>
    <row r="222" spans="1:7">
      <c r="A222" s="22"/>
      <c r="B222" s="142" t="s">
        <v>0</v>
      </c>
      <c r="C222" s="143"/>
      <c r="D222" s="144"/>
      <c r="E222" s="156"/>
      <c r="F222" s="141"/>
    </row>
    <row r="223" spans="1:7">
      <c r="A223" s="22"/>
      <c r="B223" s="136" t="s">
        <v>65</v>
      </c>
      <c r="C223" s="137"/>
      <c r="D223" s="138"/>
      <c r="E223" s="155" t="s">
        <v>1</v>
      </c>
      <c r="F223" s="140">
        <v>0</v>
      </c>
    </row>
    <row r="224" spans="1:7">
      <c r="A224" s="22"/>
      <c r="B224" s="142" t="s">
        <v>0</v>
      </c>
      <c r="C224" s="143"/>
      <c r="D224" s="144"/>
      <c r="E224" s="156"/>
      <c r="F224" s="141"/>
    </row>
    <row r="225" spans="1:12" s="14" customFormat="1" ht="12.75">
      <c r="A225" s="22"/>
      <c r="B225" s="130" t="s">
        <v>2</v>
      </c>
      <c r="C225" s="131"/>
      <c r="D225" s="132"/>
      <c r="E225" s="35" t="s">
        <v>1</v>
      </c>
      <c r="F225" s="36">
        <f>SUM(F219:F224)</f>
        <v>0</v>
      </c>
    </row>
    <row r="226" spans="1:12" ht="15.75" thickBot="1">
      <c r="A226" s="17"/>
      <c r="E226" s="28"/>
      <c r="F226" s="29"/>
    </row>
    <row r="227" spans="1:12" ht="56.25" customHeight="1" thickBot="1">
      <c r="A227" s="41" t="s">
        <v>96</v>
      </c>
      <c r="B227" s="147" t="s">
        <v>131</v>
      </c>
      <c r="C227" s="148"/>
      <c r="D227" s="149"/>
      <c r="E227" s="32" t="s">
        <v>1</v>
      </c>
      <c r="F227" s="33">
        <f>+F205+F215+F225</f>
        <v>0</v>
      </c>
      <c r="H227" s="152"/>
      <c r="I227" s="152"/>
      <c r="J227" s="152"/>
      <c r="K227" s="152"/>
      <c r="L227" s="152"/>
    </row>
    <row r="228" spans="1:12" ht="15.75" thickBot="1">
      <c r="A228" s="17"/>
      <c r="E228" s="28"/>
    </row>
    <row r="229" spans="1:12" ht="47.25" customHeight="1" thickBot="1">
      <c r="A229" s="119" t="s">
        <v>124</v>
      </c>
      <c r="B229" s="150" t="s">
        <v>134</v>
      </c>
      <c r="C229" s="151"/>
      <c r="D229" s="151"/>
      <c r="E229" s="120" t="s">
        <v>1</v>
      </c>
      <c r="F229" s="121">
        <f>MIN(F227/2,12000)</f>
        <v>0</v>
      </c>
      <c r="G229" s="67" t="s">
        <v>136</v>
      </c>
    </row>
    <row r="230" spans="1:12" ht="15.75" thickBot="1">
      <c r="A230" s="17"/>
      <c r="E230" s="28"/>
    </row>
    <row r="231" spans="1:12" ht="26.1" customHeight="1" thickBot="1">
      <c r="A231" s="119" t="s">
        <v>133</v>
      </c>
      <c r="B231" s="159" t="s">
        <v>135</v>
      </c>
      <c r="C231" s="151"/>
      <c r="D231" s="151"/>
      <c r="E231" s="120" t="s">
        <v>1</v>
      </c>
      <c r="F231" s="122">
        <v>0</v>
      </c>
      <c r="G231" s="67" t="s">
        <v>137</v>
      </c>
    </row>
    <row r="232" spans="1:12" ht="30.4" customHeight="1"/>
    <row r="233" spans="1:12">
      <c r="A233" s="75" t="s">
        <v>110</v>
      </c>
      <c r="B233" s="44" t="s">
        <v>97</v>
      </c>
      <c r="C233" s="18"/>
      <c r="D233" s="18"/>
    </row>
    <row r="234" spans="1:12">
      <c r="A234" s="75"/>
      <c r="B234" s="17"/>
      <c r="C234" s="18"/>
      <c r="D234" s="18"/>
    </row>
    <row r="235" spans="1:12" ht="27" customHeight="1">
      <c r="A235" s="76" t="s">
        <v>98</v>
      </c>
      <c r="B235" s="17" t="s">
        <v>101</v>
      </c>
      <c r="C235" s="18"/>
      <c r="D235" s="18"/>
    </row>
    <row r="236" spans="1:12" ht="9.4" customHeight="1">
      <c r="A236" s="76"/>
      <c r="B236" s="27"/>
      <c r="C236" s="18"/>
      <c r="D236" s="18"/>
    </row>
    <row r="237" spans="1:12" ht="17.25" customHeight="1">
      <c r="A237" s="42"/>
      <c r="B237" s="77" t="s">
        <v>97</v>
      </c>
      <c r="C237" s="78"/>
      <c r="D237" s="79"/>
      <c r="E237" s="48"/>
      <c r="F237" s="49"/>
    </row>
    <row r="238" spans="1:12">
      <c r="A238" s="42"/>
      <c r="B238" s="80" t="s">
        <v>0</v>
      </c>
      <c r="C238" s="81"/>
      <c r="D238" s="82"/>
      <c r="E238" s="48" t="s">
        <v>1</v>
      </c>
      <c r="F238" s="83">
        <v>0</v>
      </c>
    </row>
    <row r="239" spans="1:12">
      <c r="A239" s="42"/>
      <c r="B239" s="80" t="s">
        <v>0</v>
      </c>
      <c r="C239" s="81"/>
      <c r="D239" s="82"/>
      <c r="E239" s="48" t="s">
        <v>1</v>
      </c>
      <c r="F239" s="83">
        <v>0</v>
      </c>
    </row>
    <row r="240" spans="1:12">
      <c r="A240" s="42"/>
      <c r="B240" s="80" t="s">
        <v>0</v>
      </c>
      <c r="C240" s="81"/>
      <c r="D240" s="82"/>
      <c r="E240" s="48" t="s">
        <v>1</v>
      </c>
      <c r="F240" s="83">
        <v>0</v>
      </c>
    </row>
    <row r="241" spans="1:6" ht="15" customHeight="1">
      <c r="A241" s="42"/>
      <c r="B241" s="84" t="s">
        <v>52</v>
      </c>
      <c r="C241" s="85"/>
      <c r="D241" s="36"/>
      <c r="E241" s="85" t="s">
        <v>1</v>
      </c>
      <c r="F241" s="36">
        <f>SUM(F238:F240)</f>
        <v>0</v>
      </c>
    </row>
    <row r="242" spans="1:6" ht="15" customHeight="1">
      <c r="A242" s="42"/>
    </row>
    <row r="243" spans="1:6">
      <c r="A243" s="42"/>
    </row>
    <row r="244" spans="1:6">
      <c r="A244" s="86" t="s">
        <v>94</v>
      </c>
      <c r="B244" s="14" t="s">
        <v>102</v>
      </c>
    </row>
    <row r="245" spans="1:6">
      <c r="A245" s="42"/>
    </row>
    <row r="246" spans="1:6" ht="30" customHeight="1">
      <c r="A246" s="42"/>
      <c r="B246" s="19" t="s">
        <v>58</v>
      </c>
      <c r="C246" s="20" t="s">
        <v>1</v>
      </c>
      <c r="D246" s="21">
        <v>0</v>
      </c>
      <c r="E246" s="22"/>
      <c r="F246" s="23"/>
    </row>
    <row r="247" spans="1:6" ht="20.25" customHeight="1">
      <c r="A247" s="42"/>
      <c r="B247" s="157" t="s">
        <v>75</v>
      </c>
      <c r="C247" s="158"/>
      <c r="D247" s="21">
        <v>0</v>
      </c>
      <c r="E247" s="85"/>
      <c r="F247" s="111"/>
    </row>
    <row r="248" spans="1:6" ht="25.9" customHeight="1">
      <c r="A248" s="42"/>
      <c r="B248" s="26" t="s">
        <v>76</v>
      </c>
      <c r="C248" s="19"/>
      <c r="D248" s="20"/>
      <c r="E248" s="24" t="s">
        <v>1</v>
      </c>
      <c r="F248" s="25">
        <f>D246*D247</f>
        <v>0</v>
      </c>
    </row>
    <row r="249" spans="1:6">
      <c r="A249" s="42"/>
    </row>
    <row r="250" spans="1:6" s="30" customFormat="1" ht="18.75" customHeight="1" thickBot="1">
      <c r="A250" s="43"/>
      <c r="B250" s="9"/>
      <c r="C250" s="9"/>
      <c r="D250" s="9"/>
      <c r="E250" s="28"/>
      <c r="F250" s="29"/>
    </row>
    <row r="251" spans="1:6" ht="26.25" customHeight="1" thickBot="1">
      <c r="A251" s="87" t="s">
        <v>95</v>
      </c>
      <c r="B251" s="147" t="s">
        <v>118</v>
      </c>
      <c r="C251" s="148"/>
      <c r="D251" s="149"/>
      <c r="E251" s="32" t="s">
        <v>1</v>
      </c>
      <c r="F251" s="33">
        <f>+F241+F248</f>
        <v>0</v>
      </c>
    </row>
    <row r="252" spans="1:6" ht="30.4" customHeight="1"/>
    <row r="253" spans="1:6">
      <c r="A253" s="31" t="s">
        <v>111</v>
      </c>
      <c r="B253" s="44" t="s">
        <v>91</v>
      </c>
      <c r="C253" s="17"/>
      <c r="D253" s="17"/>
    </row>
    <row r="254" spans="1:6">
      <c r="A254" s="31"/>
      <c r="B254" s="17"/>
      <c r="C254" s="17"/>
      <c r="D254" s="17"/>
    </row>
    <row r="255" spans="1:6">
      <c r="B255" s="10" t="s">
        <v>103</v>
      </c>
    </row>
    <row r="256" spans="1:6" ht="42.4" customHeight="1">
      <c r="B256" s="153" t="s">
        <v>99</v>
      </c>
      <c r="C256" s="154"/>
      <c r="D256" s="154"/>
      <c r="E256" s="154"/>
      <c r="F256" s="154"/>
    </row>
    <row r="258" spans="1:8" ht="15" customHeight="1">
      <c r="B258" s="136" t="s">
        <v>85</v>
      </c>
      <c r="C258" s="137"/>
      <c r="D258" s="138"/>
      <c r="E258" s="145" t="s">
        <v>1</v>
      </c>
      <c r="F258" s="140">
        <v>0</v>
      </c>
    </row>
    <row r="259" spans="1:8">
      <c r="B259" s="142" t="s">
        <v>0</v>
      </c>
      <c r="C259" s="143"/>
      <c r="D259" s="144"/>
      <c r="E259" s="146"/>
      <c r="F259" s="141"/>
    </row>
    <row r="260" spans="1:8" ht="15" customHeight="1">
      <c r="B260" s="136" t="s">
        <v>86</v>
      </c>
      <c r="C260" s="137"/>
      <c r="D260" s="138"/>
      <c r="E260" s="137" t="s">
        <v>1</v>
      </c>
      <c r="F260" s="140">
        <v>0</v>
      </c>
    </row>
    <row r="261" spans="1:8">
      <c r="B261" s="142" t="s">
        <v>0</v>
      </c>
      <c r="C261" s="143"/>
      <c r="D261" s="144"/>
      <c r="E261" s="139"/>
      <c r="F261" s="141"/>
    </row>
    <row r="262" spans="1:8" ht="15" customHeight="1">
      <c r="B262" s="136" t="s">
        <v>87</v>
      </c>
      <c r="C262" s="137"/>
      <c r="D262" s="138"/>
      <c r="E262" s="137" t="s">
        <v>1</v>
      </c>
      <c r="F262" s="140">
        <v>0</v>
      </c>
    </row>
    <row r="263" spans="1:8">
      <c r="B263" s="142" t="s">
        <v>0</v>
      </c>
      <c r="C263" s="143"/>
      <c r="D263" s="144"/>
      <c r="E263" s="139"/>
      <c r="F263" s="141"/>
    </row>
    <row r="264" spans="1:8" ht="15" customHeight="1">
      <c r="B264" s="136" t="s">
        <v>88</v>
      </c>
      <c r="C264" s="137"/>
      <c r="D264" s="138"/>
      <c r="E264" s="137" t="s">
        <v>1</v>
      </c>
      <c r="F264" s="140">
        <v>0</v>
      </c>
    </row>
    <row r="265" spans="1:8">
      <c r="B265" s="142" t="s">
        <v>0</v>
      </c>
      <c r="C265" s="143"/>
      <c r="D265" s="144"/>
      <c r="E265" s="139"/>
      <c r="F265" s="141"/>
    </row>
    <row r="266" spans="1:8">
      <c r="B266" s="130" t="s">
        <v>2</v>
      </c>
      <c r="C266" s="131"/>
      <c r="D266" s="132"/>
      <c r="E266" s="88" t="s">
        <v>1</v>
      </c>
      <c r="F266" s="36">
        <f>SUM(F258:F265)</f>
        <v>0</v>
      </c>
    </row>
    <row r="267" spans="1:8" s="38" customFormat="1" ht="18">
      <c r="A267" s="9"/>
      <c r="B267" s="9"/>
      <c r="C267" s="9"/>
      <c r="D267" s="9"/>
      <c r="E267" s="9"/>
      <c r="F267" s="9"/>
      <c r="H267" s="10"/>
    </row>
    <row r="268" spans="1:8" ht="15" customHeight="1">
      <c r="B268" s="11" t="s">
        <v>119</v>
      </c>
    </row>
    <row r="269" spans="1:8" ht="46.5" customHeight="1"/>
    <row r="270" spans="1:8" ht="21" customHeight="1">
      <c r="A270" s="89"/>
      <c r="B270" s="38" t="s">
        <v>53</v>
      </c>
      <c r="C270" s="38"/>
      <c r="D270" s="38"/>
      <c r="E270" s="38"/>
      <c r="F270" s="38"/>
    </row>
    <row r="273" spans="1:6" ht="21.75" customHeight="1">
      <c r="B273" s="90"/>
      <c r="D273" s="90"/>
      <c r="E273" s="90"/>
      <c r="F273" s="90"/>
    </row>
    <row r="274" spans="1:6" ht="15" customHeight="1"/>
    <row r="275" spans="1:6">
      <c r="B275" s="91" t="s">
        <v>54</v>
      </c>
      <c r="D275" s="133" t="s">
        <v>71</v>
      </c>
      <c r="E275" s="133"/>
      <c r="F275" s="133"/>
    </row>
    <row r="278" spans="1:6">
      <c r="B278" s="134" t="s">
        <v>77</v>
      </c>
      <c r="C278" s="134"/>
      <c r="D278" s="134"/>
      <c r="E278" s="134"/>
      <c r="F278" s="134"/>
    </row>
    <row r="279" spans="1:6" ht="17.100000000000001" customHeight="1">
      <c r="B279" s="135" t="s">
        <v>89</v>
      </c>
      <c r="C279" s="135"/>
      <c r="D279" s="135"/>
      <c r="E279" s="135"/>
      <c r="F279" s="135"/>
    </row>
    <row r="280" spans="1:6">
      <c r="A280" s="27"/>
      <c r="B280" s="11" t="s">
        <v>108</v>
      </c>
    </row>
    <row r="281" spans="1:6">
      <c r="A281" s="27"/>
      <c r="B281" s="11" t="s">
        <v>84</v>
      </c>
    </row>
    <row r="282" spans="1:6">
      <c r="B282" s="11" t="s">
        <v>82</v>
      </c>
    </row>
    <row r="283" spans="1:6">
      <c r="B283" s="11" t="s">
        <v>112</v>
      </c>
    </row>
  </sheetData>
  <sheetProtection algorithmName="SHA-512" hashValue="WyXSOvzxCTUPYKlYV3EDB2wdOSDbrPg1efTkEe2rA5drfyo4xO/VaG51OqInvon2++Njp/aSBVlc+Zf+JgaUUQ==" saltValue="CCk6P4NJV7By5Ie3WPnebw==" spinCount="100000" sheet="1" objects="1" scenarios="1"/>
  <mergeCells count="163">
    <mergeCell ref="A10:F10"/>
    <mergeCell ref="H10:M10"/>
    <mergeCell ref="A12:F12"/>
    <mergeCell ref="H12:M12"/>
    <mergeCell ref="A13:F13"/>
    <mergeCell ref="A11:F11"/>
    <mergeCell ref="C35:F35"/>
    <mergeCell ref="C36:F36"/>
    <mergeCell ref="C37:F37"/>
    <mergeCell ref="C38:F38"/>
    <mergeCell ref="C39:F39"/>
    <mergeCell ref="C40:F40"/>
    <mergeCell ref="B17:F17"/>
    <mergeCell ref="B18:F18"/>
    <mergeCell ref="B19:F19"/>
    <mergeCell ref="B24:F24"/>
    <mergeCell ref="B26:F26"/>
    <mergeCell ref="C34:F34"/>
    <mergeCell ref="C50:F50"/>
    <mergeCell ref="C51:F51"/>
    <mergeCell ref="C52:F52"/>
    <mergeCell ref="C53:F53"/>
    <mergeCell ref="C54:F54"/>
    <mergeCell ref="B61:F61"/>
    <mergeCell ref="C41:F41"/>
    <mergeCell ref="C42:F42"/>
    <mergeCell ref="C46:F46"/>
    <mergeCell ref="C47:F47"/>
    <mergeCell ref="C48:F48"/>
    <mergeCell ref="C49:F49"/>
    <mergeCell ref="B88:F88"/>
    <mergeCell ref="B92:F92"/>
    <mergeCell ref="B97:F97"/>
    <mergeCell ref="B99:F99"/>
    <mergeCell ref="B103:F103"/>
    <mergeCell ref="B118:F118"/>
    <mergeCell ref="B63:F63"/>
    <mergeCell ref="H66:L66"/>
    <mergeCell ref="B71:F71"/>
    <mergeCell ref="C75:D75"/>
    <mergeCell ref="B80:F80"/>
    <mergeCell ref="B84:F84"/>
    <mergeCell ref="C134:F134"/>
    <mergeCell ref="C135:F135"/>
    <mergeCell ref="C136:F136"/>
    <mergeCell ref="C137:F137"/>
    <mergeCell ref="C138:F138"/>
    <mergeCell ref="C142:F142"/>
    <mergeCell ref="B123:F123"/>
    <mergeCell ref="C129:F129"/>
    <mergeCell ref="C130:F130"/>
    <mergeCell ref="C131:F131"/>
    <mergeCell ref="C132:F132"/>
    <mergeCell ref="C133:F133"/>
    <mergeCell ref="C149:F149"/>
    <mergeCell ref="C150:F150"/>
    <mergeCell ref="C151:F151"/>
    <mergeCell ref="C155:F155"/>
    <mergeCell ref="C156:F156"/>
    <mergeCell ref="C157:F157"/>
    <mergeCell ref="C143:F143"/>
    <mergeCell ref="C144:F144"/>
    <mergeCell ref="C145:F145"/>
    <mergeCell ref="C146:F146"/>
    <mergeCell ref="C147:F147"/>
    <mergeCell ref="C148:F148"/>
    <mergeCell ref="C164:F164"/>
    <mergeCell ref="C168:F168"/>
    <mergeCell ref="C169:F169"/>
    <mergeCell ref="C170:F170"/>
    <mergeCell ref="C171:F171"/>
    <mergeCell ref="C172:F172"/>
    <mergeCell ref="C158:F158"/>
    <mergeCell ref="C159:F159"/>
    <mergeCell ref="C160:F160"/>
    <mergeCell ref="C161:F161"/>
    <mergeCell ref="C162:F162"/>
    <mergeCell ref="C163:F163"/>
    <mergeCell ref="C182:F182"/>
    <mergeCell ref="C183:F183"/>
    <mergeCell ref="C184:F184"/>
    <mergeCell ref="C185:F185"/>
    <mergeCell ref="C186:F186"/>
    <mergeCell ref="C187:F187"/>
    <mergeCell ref="C173:F173"/>
    <mergeCell ref="C174:F174"/>
    <mergeCell ref="C175:F175"/>
    <mergeCell ref="C176:F176"/>
    <mergeCell ref="C177:F177"/>
    <mergeCell ref="C181:F181"/>
    <mergeCell ref="B193:F193"/>
    <mergeCell ref="B197:F197"/>
    <mergeCell ref="B199:D199"/>
    <mergeCell ref="E199:E200"/>
    <mergeCell ref="F199:F200"/>
    <mergeCell ref="B200:D200"/>
    <mergeCell ref="C188:F188"/>
    <mergeCell ref="C189:F189"/>
    <mergeCell ref="C190:F190"/>
    <mergeCell ref="B205:D205"/>
    <mergeCell ref="B207:F207"/>
    <mergeCell ref="B209:D209"/>
    <mergeCell ref="E209:E210"/>
    <mergeCell ref="F209:F210"/>
    <mergeCell ref="B210:D210"/>
    <mergeCell ref="B201:D201"/>
    <mergeCell ref="E201:E202"/>
    <mergeCell ref="F201:F202"/>
    <mergeCell ref="B202:D202"/>
    <mergeCell ref="B203:D203"/>
    <mergeCell ref="E203:E204"/>
    <mergeCell ref="F203:F204"/>
    <mergeCell ref="B204:D204"/>
    <mergeCell ref="B215:D215"/>
    <mergeCell ref="B217:F217"/>
    <mergeCell ref="B219:D219"/>
    <mergeCell ref="E219:E220"/>
    <mergeCell ref="F219:F220"/>
    <mergeCell ref="B220:D220"/>
    <mergeCell ref="B211:D211"/>
    <mergeCell ref="E211:E212"/>
    <mergeCell ref="F211:F212"/>
    <mergeCell ref="B212:D212"/>
    <mergeCell ref="B213:D213"/>
    <mergeCell ref="E213:E214"/>
    <mergeCell ref="F213:F214"/>
    <mergeCell ref="B214:D214"/>
    <mergeCell ref="H227:L227"/>
    <mergeCell ref="B256:F256"/>
    <mergeCell ref="B221:D221"/>
    <mergeCell ref="E221:E222"/>
    <mergeCell ref="F221:F222"/>
    <mergeCell ref="B222:D222"/>
    <mergeCell ref="B223:D223"/>
    <mergeCell ref="E223:E224"/>
    <mergeCell ref="F223:F224"/>
    <mergeCell ref="B224:D224"/>
    <mergeCell ref="B251:D251"/>
    <mergeCell ref="B247:C247"/>
    <mergeCell ref="B231:D231"/>
    <mergeCell ref="B258:D258"/>
    <mergeCell ref="E258:E259"/>
    <mergeCell ref="F258:F259"/>
    <mergeCell ref="B259:D259"/>
    <mergeCell ref="B260:D260"/>
    <mergeCell ref="E260:E261"/>
    <mergeCell ref="F260:F261"/>
    <mergeCell ref="B261:D261"/>
    <mergeCell ref="B225:D225"/>
    <mergeCell ref="B227:D227"/>
    <mergeCell ref="B229:D229"/>
    <mergeCell ref="B266:D266"/>
    <mergeCell ref="D275:F275"/>
    <mergeCell ref="B278:F278"/>
    <mergeCell ref="B279:F279"/>
    <mergeCell ref="B262:D262"/>
    <mergeCell ref="E262:E263"/>
    <mergeCell ref="F262:F263"/>
    <mergeCell ref="B263:D263"/>
    <mergeCell ref="B264:D264"/>
    <mergeCell ref="E264:E265"/>
    <mergeCell ref="F264:F265"/>
    <mergeCell ref="B265:D265"/>
  </mergeCells>
  <hyperlinks>
    <hyperlink ref="A12:F12" r:id="rId1" display="Vous êtes ainsi priés de vous référer au règlement (https://www3.unifr.ch/apps/legal/fr/document/1409456) avant de compléter la demande." xr:uid="{00000000-0004-0000-0000-000000000000}"/>
  </hyperlinks>
  <pageMargins left="0.70866141732283472" right="0.70866141732283472" top="0.74803149606299213" bottom="0.74803149606299213" header="0.31496062992125984" footer="0.31496062992125984"/>
  <pageSetup paperSize="9" scale="56" orientation="portrait" r:id="rId2"/>
  <rowBreaks count="2" manualBreakCount="2">
    <brk id="103" max="5" man="1"/>
    <brk id="192" max="5"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Choix!$A$2:$A$3</xm:f>
          </x14:formula1>
          <xm:sqref>A26:A27 A110:A113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1"/>
  <sheetViews>
    <sheetView topLeftCell="A5" zoomScale="90" zoomScaleNormal="90" workbookViewId="0">
      <selection activeCell="E25" sqref="E25"/>
    </sheetView>
  </sheetViews>
  <sheetFormatPr defaultColWidth="11.42578125" defaultRowHeight="15"/>
  <cols>
    <col min="1" max="1" width="4.7109375" customWidth="1"/>
    <col min="2" max="2" width="37.28515625" customWidth="1"/>
    <col min="3" max="3" width="23.28515625" customWidth="1"/>
    <col min="4" max="4" width="12.42578125" customWidth="1"/>
    <col min="5" max="5" width="30.28515625" customWidth="1"/>
    <col min="6" max="6" width="26.7109375" customWidth="1"/>
    <col min="11" max="11" width="20.28515625" customWidth="1"/>
  </cols>
  <sheetData>
    <row r="1" spans="1:6">
      <c r="A1" s="2"/>
      <c r="B1" s="3"/>
    </row>
    <row r="2" spans="1:6">
      <c r="A2" s="4"/>
    </row>
    <row r="8" spans="1:6">
      <c r="B8" s="8"/>
    </row>
    <row r="9" spans="1:6" s="9" customFormat="1" ht="18">
      <c r="A9" s="16"/>
      <c r="B9" s="123" t="s">
        <v>125</v>
      </c>
      <c r="C9" s="123"/>
      <c r="D9" s="123"/>
      <c r="E9" s="123"/>
    </row>
    <row r="10" spans="1:6" s="9" customFormat="1" ht="18">
      <c r="A10" s="16"/>
      <c r="B10" s="47"/>
      <c r="C10" s="47"/>
      <c r="D10" s="47"/>
      <c r="E10" s="47"/>
    </row>
    <row r="11" spans="1:6" s="9" customFormat="1" ht="26.25" customHeight="1">
      <c r="A11" s="16"/>
      <c r="B11" s="124" t="s">
        <v>126</v>
      </c>
      <c r="C11" s="125"/>
      <c r="D11" s="47"/>
      <c r="E11" s="124" t="s">
        <v>142</v>
      </c>
      <c r="F11" s="125"/>
    </row>
    <row r="12" spans="1:6" s="9" customFormat="1" ht="27.75" customHeight="1">
      <c r="A12" s="45"/>
      <c r="B12" s="126"/>
      <c r="C12" s="127"/>
      <c r="D12" s="47"/>
      <c r="E12" s="126"/>
      <c r="F12" s="127"/>
    </row>
    <row r="13" spans="1:6" s="9" customFormat="1" ht="45" customHeight="1">
      <c r="A13" s="45"/>
      <c r="B13" s="19" t="s">
        <v>90</v>
      </c>
      <c r="C13" s="46">
        <f>+Formulaire!F205</f>
        <v>0</v>
      </c>
      <c r="D13" s="47"/>
      <c r="E13" s="93" t="s">
        <v>97</v>
      </c>
      <c r="F13" s="46">
        <f>+Formulaire!F241</f>
        <v>0</v>
      </c>
    </row>
    <row r="14" spans="1:6" s="9" customFormat="1" ht="30.4" customHeight="1">
      <c r="A14" s="45"/>
      <c r="B14" s="19" t="s">
        <v>105</v>
      </c>
      <c r="C14" s="46">
        <f>+Formulaire!F215</f>
        <v>0</v>
      </c>
      <c r="D14" s="47"/>
      <c r="E14" s="93" t="s">
        <v>127</v>
      </c>
      <c r="F14" s="46">
        <f>+Formulaire!F248</f>
        <v>0</v>
      </c>
    </row>
    <row r="15" spans="1:6" s="9" customFormat="1" ht="37.9" customHeight="1">
      <c r="A15" s="45"/>
      <c r="B15" s="19" t="s">
        <v>106</v>
      </c>
      <c r="C15" s="46">
        <f>+Formulaire!F225</f>
        <v>0</v>
      </c>
      <c r="D15" s="47"/>
      <c r="E15" s="94"/>
      <c r="F15" s="94"/>
    </row>
    <row r="16" spans="1:6" s="9" customFormat="1" ht="36" customHeight="1">
      <c r="A16" s="45"/>
      <c r="B16" s="19" t="s">
        <v>143</v>
      </c>
      <c r="C16" s="95">
        <f>+Formulaire!F266</f>
        <v>0</v>
      </c>
      <c r="D16" s="47"/>
      <c r="E16" s="94"/>
      <c r="F16" s="94"/>
    </row>
    <row r="17" spans="1:6" s="99" customFormat="1" ht="26.25" customHeight="1">
      <c r="A17" s="96"/>
      <c r="B17" s="115"/>
      <c r="C17" s="116"/>
      <c r="D17" s="47"/>
      <c r="E17" s="26" t="s">
        <v>140</v>
      </c>
      <c r="F17" s="98">
        <f>SUM(F13:F16)</f>
        <v>0</v>
      </c>
    </row>
    <row r="18" spans="1:6" s="99" customFormat="1" ht="26.25" customHeight="1">
      <c r="A18" s="96"/>
      <c r="B18" s="115"/>
      <c r="C18" s="116"/>
      <c r="D18" s="47"/>
      <c r="E18" s="92"/>
      <c r="F18" s="114"/>
    </row>
    <row r="19" spans="1:6" s="99" customFormat="1" ht="26.25" customHeight="1">
      <c r="A19" s="96"/>
      <c r="B19" s="115"/>
      <c r="C19" s="116"/>
      <c r="D19" s="47"/>
      <c r="E19" s="112" t="s">
        <v>138</v>
      </c>
      <c r="F19" s="98">
        <f>+C28</f>
        <v>0</v>
      </c>
    </row>
    <row r="20" spans="1:6" s="99" customFormat="1" ht="26.25" customHeight="1">
      <c r="A20" s="96"/>
      <c r="B20" s="97" t="s">
        <v>128</v>
      </c>
      <c r="C20" s="98">
        <f>SUM(C13:C19)</f>
        <v>0</v>
      </c>
      <c r="D20" s="47"/>
      <c r="E20" s="112" t="s">
        <v>141</v>
      </c>
      <c r="F20" s="98">
        <f>+F17+F19</f>
        <v>0</v>
      </c>
    </row>
    <row r="21" spans="1:6" s="99" customFormat="1" ht="26.25" customHeight="1">
      <c r="A21" s="96"/>
      <c r="B21" s="100"/>
      <c r="C21" s="101"/>
      <c r="D21" s="47"/>
      <c r="E21" s="117"/>
      <c r="F21" s="114"/>
    </row>
    <row r="22" spans="1:6" s="99" customFormat="1" ht="26.25" customHeight="1">
      <c r="A22" s="96"/>
      <c r="B22" s="100"/>
      <c r="C22" s="101"/>
      <c r="D22" s="47"/>
      <c r="E22" s="118" t="s">
        <v>144</v>
      </c>
      <c r="F22" s="98">
        <f>+C20-F20</f>
        <v>0</v>
      </c>
    </row>
    <row r="23" spans="1:6" s="99" customFormat="1" ht="26.25" customHeight="1">
      <c r="A23" s="96"/>
      <c r="B23" s="100"/>
      <c r="C23" s="101"/>
      <c r="D23" s="47"/>
      <c r="E23" s="104"/>
      <c r="F23" s="101"/>
    </row>
    <row r="24" spans="1:6" s="99" customFormat="1" ht="26.25" customHeight="1">
      <c r="A24" s="96"/>
      <c r="B24" s="128" t="s">
        <v>129</v>
      </c>
      <c r="C24" s="129"/>
      <c r="D24" s="47"/>
      <c r="E24" s="104"/>
      <c r="F24" s="101"/>
    </row>
    <row r="25" spans="1:6" s="99" customFormat="1" ht="26.25" customHeight="1">
      <c r="A25" s="45"/>
      <c r="B25" s="102" t="s">
        <v>130</v>
      </c>
      <c r="C25" s="103">
        <f>+C20-C16</f>
        <v>0</v>
      </c>
      <c r="D25" s="104"/>
      <c r="E25" s="47"/>
    </row>
    <row r="26" spans="1:6" s="9" customFormat="1" ht="26.25" customHeight="1">
      <c r="A26" s="1"/>
      <c r="B26" s="105" t="s">
        <v>104</v>
      </c>
      <c r="C26" s="106">
        <f>MIN(C25/2,12000)</f>
        <v>0</v>
      </c>
      <c r="D26" s="113" t="s">
        <v>139</v>
      </c>
      <c r="E26" s="101"/>
    </row>
    <row r="27" spans="1:6" s="1" customFormat="1" ht="26.25" customHeight="1">
      <c r="B27" s="107"/>
      <c r="C27" s="108"/>
    </row>
    <row r="28" spans="1:6" s="1" customFormat="1" ht="26.25" customHeight="1">
      <c r="A28" s="109"/>
      <c r="B28" s="109" t="s">
        <v>145</v>
      </c>
      <c r="C28" s="110">
        <f>+Formulaire!F231</f>
        <v>0</v>
      </c>
      <c r="D28" s="109"/>
    </row>
    <row r="29" spans="1:6" s="109" customFormat="1" ht="14.25">
      <c r="A29" s="7"/>
      <c r="B29" s="7"/>
      <c r="C29" s="7"/>
      <c r="D29" s="7"/>
    </row>
    <row r="30" spans="1:6" s="7" customFormat="1">
      <c r="A30"/>
      <c r="B30"/>
      <c r="C30"/>
      <c r="D30"/>
    </row>
    <row r="31" spans="1:6">
      <c r="A31" t="s">
        <v>146</v>
      </c>
    </row>
  </sheetData>
  <sheetProtection algorithmName="SHA-512" hashValue="ZaTqs/W5FM1EbvAH5xYEU3C6wAVx3pLBFq7HUeV0utCZ8d8wPg0z0DuAfWdzDedyWpHFMiB6Lqvwc4mVf0LjtQ==" saltValue="vxldD6Dv8H9xEwZC650zbA==" spinCount="100000" sheet="1" objects="1" scenarios="1"/>
  <mergeCells count="4">
    <mergeCell ref="B9:E9"/>
    <mergeCell ref="B11:C12"/>
    <mergeCell ref="E11:F12"/>
    <mergeCell ref="B24:C24"/>
  </mergeCells>
  <pageMargins left="0.70866141732283472" right="0.70866141732283472" top="0.74803149606299213" bottom="0.74803149606299213" header="0.31496062992125984" footer="0.31496062992125984"/>
  <pageSetup paperSize="9" scale="6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zoomScale="115" zoomScaleNormal="115" workbookViewId="0">
      <selection activeCell="A3" sqref="A3"/>
    </sheetView>
  </sheetViews>
  <sheetFormatPr defaultColWidth="11.42578125" defaultRowHeight="15"/>
  <cols>
    <col min="1" max="1" width="10" customWidth="1"/>
    <col min="2" max="2" width="37.28515625" customWidth="1"/>
    <col min="3" max="3" width="6.5703125" customWidth="1"/>
    <col min="4" max="4" width="11.7109375" customWidth="1"/>
    <col min="5" max="5" width="6.5703125" customWidth="1"/>
    <col min="6" max="6" width="11.7109375" customWidth="1"/>
  </cols>
  <sheetData>
    <row r="1" spans="1:1">
      <c r="A1" t="s">
        <v>4</v>
      </c>
    </row>
    <row r="2" spans="1:1" ht="15.75">
      <c r="A2" s="5" t="s">
        <v>3</v>
      </c>
    </row>
    <row r="3" spans="1:1">
      <c r="A3" s="6" t="s">
        <v>5</v>
      </c>
    </row>
  </sheetData>
  <autoFilter ref="A1:F1" xr:uid="{00000000-0009-0000-0000-000002000000}"/>
  <pageMargins left="1.1811023622047245" right="0.78740157480314965" top="0.78740157480314965" bottom="0.74803149606299213" header="0.31496062992125984" footer="0.23622047244094491"/>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Formulaire</vt:lpstr>
      <vt:lpstr>Canevas calcul subside</vt:lpstr>
      <vt:lpstr>Choix</vt:lpstr>
      <vt:lpstr>'Canevas calcul subside'!Print_Area</vt:lpstr>
      <vt:lpstr>Formulaire!Print_Area</vt:lpstr>
    </vt:vector>
  </TitlesOfParts>
  <Company>UNIFR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HALDIMANN Sandrine</dc:creator>
  <cp:lastModifiedBy>CASCIO Aurelie</cp:lastModifiedBy>
  <cp:lastPrinted>2021-07-07T12:47:55Z</cp:lastPrinted>
  <dcterms:created xsi:type="dcterms:W3CDTF">2019-12-04T14:23:00Z</dcterms:created>
  <dcterms:modified xsi:type="dcterms:W3CDTF">2026-10-30T09:40:13Z</dcterms:modified>
</cp:coreProperties>
</file>